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u\Desktop\"/>
    </mc:Choice>
  </mc:AlternateContent>
  <bookViews>
    <workbookView xWindow="0" yWindow="0" windowWidth="21600" windowHeight="95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23" i="1" l="1"/>
  <c r="F94" i="1" l="1"/>
  <c r="E123" i="1" l="1"/>
  <c r="F122" i="1" l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<sst xmlns="http://schemas.openxmlformats.org/spreadsheetml/2006/main" count="492" uniqueCount="286">
  <si>
    <r>
      <rPr>
        <b/>
        <sz val="18"/>
        <color theme="1"/>
        <rFont val="宋体"/>
        <charset val="134"/>
        <scheme val="minor"/>
      </rPr>
      <t xml:space="preserve">2020年度教职工大病医疗互助金补助汇总表 </t>
    </r>
    <r>
      <rPr>
        <sz val="18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 xml:space="preserve">
</t>
    </r>
  </si>
  <si>
    <t>序号</t>
  </si>
  <si>
    <t>部门</t>
  </si>
  <si>
    <t>姓名</t>
  </si>
  <si>
    <t>自费金额（元）</t>
  </si>
  <si>
    <t>补助金额（元）</t>
  </si>
  <si>
    <t>入会年限/是否享受过补助</t>
  </si>
  <si>
    <t>最近年度</t>
  </si>
  <si>
    <t>备注</t>
  </si>
  <si>
    <t>退休</t>
  </si>
  <si>
    <t>鄂海蓝</t>
  </si>
  <si>
    <t>满十年且未补助</t>
  </si>
  <si>
    <t>鞠传军</t>
  </si>
  <si>
    <t>是</t>
  </si>
  <si>
    <t>高世明</t>
  </si>
  <si>
    <t>李玉堂</t>
  </si>
  <si>
    <t>王亚淑</t>
  </si>
  <si>
    <t>戴家宝</t>
  </si>
  <si>
    <t>吕翠兰</t>
  </si>
  <si>
    <t>孙多善</t>
  </si>
  <si>
    <t>李新</t>
  </si>
  <si>
    <t>满五年且未补助</t>
  </si>
  <si>
    <t>赵延红</t>
  </si>
  <si>
    <t>杨树莲</t>
  </si>
  <si>
    <t>潘立群</t>
  </si>
  <si>
    <t>顾宁一</t>
  </si>
  <si>
    <t>戴慎</t>
  </si>
  <si>
    <t>郑耀玶</t>
  </si>
  <si>
    <t>范玉荣</t>
  </si>
  <si>
    <t>李素斋</t>
  </si>
  <si>
    <t>华一琍</t>
  </si>
  <si>
    <t>戴仕玲</t>
  </si>
  <si>
    <t>王启才</t>
  </si>
  <si>
    <t>程桂华</t>
  </si>
  <si>
    <t>杜文东</t>
  </si>
  <si>
    <t>郑四娣</t>
  </si>
  <si>
    <t>汤尔萍</t>
  </si>
  <si>
    <t>倪兰英</t>
  </si>
  <si>
    <t>项晓人</t>
  </si>
  <si>
    <t>胡小鹰</t>
  </si>
  <si>
    <t>张锡渭</t>
  </si>
  <si>
    <t>张诗兴</t>
  </si>
  <si>
    <t>张敏华</t>
  </si>
  <si>
    <t>周仲瑛</t>
  </si>
  <si>
    <t>孙桐</t>
  </si>
  <si>
    <t>贾全生</t>
  </si>
  <si>
    <t>荣菊敏</t>
  </si>
  <si>
    <t>张民庆</t>
  </si>
  <si>
    <t>陆平成</t>
  </si>
  <si>
    <t>沈继泽</t>
  </si>
  <si>
    <t>翁恒章</t>
  </si>
  <si>
    <t>顾武军</t>
  </si>
  <si>
    <t>沈爱玲</t>
  </si>
  <si>
    <t>黄耀洲</t>
  </si>
  <si>
    <t>陈家明</t>
  </si>
  <si>
    <t>王竹林</t>
  </si>
  <si>
    <t>张声炳</t>
  </si>
  <si>
    <t>周晓露</t>
  </si>
  <si>
    <t>黄枫毅</t>
  </si>
  <si>
    <t>崔少琴</t>
  </si>
  <si>
    <t>陈金发</t>
  </si>
  <si>
    <t>唐鸿超</t>
  </si>
  <si>
    <t>梁海立</t>
  </si>
  <si>
    <t>葛林</t>
  </si>
  <si>
    <t>杨进</t>
  </si>
  <si>
    <t>离休</t>
  </si>
  <si>
    <t>吴家泰</t>
  </si>
  <si>
    <t>尤松鑫</t>
  </si>
  <si>
    <t>郭志梅</t>
  </si>
  <si>
    <t>施洁</t>
  </si>
  <si>
    <t>张世玮</t>
  </si>
  <si>
    <t>王荣娣</t>
  </si>
  <si>
    <t>张耀奇</t>
  </si>
  <si>
    <t>杨慧玉</t>
  </si>
  <si>
    <t>张玉华</t>
  </si>
  <si>
    <t>孔建元</t>
  </si>
  <si>
    <t>张蓓</t>
  </si>
  <si>
    <t>郁晓维</t>
  </si>
  <si>
    <t>陶学勤</t>
  </si>
  <si>
    <t>王新华</t>
  </si>
  <si>
    <t>陆建良</t>
  </si>
  <si>
    <t>赵燕生</t>
  </si>
  <si>
    <t>肖盘荣</t>
  </si>
  <si>
    <t>王玲玲</t>
  </si>
  <si>
    <t>陈金锭</t>
  </si>
  <si>
    <t>陈德华</t>
  </si>
  <si>
    <t>鲍为群</t>
  </si>
  <si>
    <t>刘银才</t>
  </si>
  <si>
    <t>朱爱兰</t>
  </si>
  <si>
    <t>董兰军</t>
  </si>
  <si>
    <t>国资处</t>
  </si>
  <si>
    <t>王震晨</t>
  </si>
  <si>
    <t>基建处</t>
  </si>
  <si>
    <t>陈建新</t>
  </si>
  <si>
    <t>纪委办</t>
  </si>
  <si>
    <t>周群</t>
  </si>
  <si>
    <t>后勤处</t>
  </si>
  <si>
    <t>陈翀</t>
  </si>
  <si>
    <t>学工处</t>
  </si>
  <si>
    <t>齐力</t>
  </si>
  <si>
    <t>组织部</t>
  </si>
  <si>
    <t>姚小平</t>
  </si>
  <si>
    <t>科学技术处</t>
  </si>
  <si>
    <t>刘兰平</t>
  </si>
  <si>
    <t>人工智能与信息技术学院</t>
  </si>
  <si>
    <t>石莹</t>
  </si>
  <si>
    <t>陆志平</t>
  </si>
  <si>
    <t>王艳</t>
  </si>
  <si>
    <t>万佼</t>
  </si>
  <si>
    <t>翟双灿</t>
  </si>
  <si>
    <t>中医学院·中西医结合学院</t>
  </si>
  <si>
    <t>周春祥</t>
  </si>
  <si>
    <t>马健</t>
  </si>
  <si>
    <t>胥波</t>
  </si>
  <si>
    <t>马红</t>
  </si>
  <si>
    <t>史话跃</t>
  </si>
  <si>
    <t>针灸推拿学院·养生康复学院</t>
  </si>
  <si>
    <t>施洪飞</t>
  </si>
  <si>
    <t>朱明明</t>
  </si>
  <si>
    <t>马克思主义学院·医学人文学院</t>
  </si>
  <si>
    <t>刘波儿</t>
  </si>
  <si>
    <t>高武</t>
  </si>
  <si>
    <t>医学院·整合医学学院</t>
  </si>
  <si>
    <t>吕航</t>
  </si>
  <si>
    <t>王挺</t>
  </si>
  <si>
    <t>郑劼</t>
  </si>
  <si>
    <t>郑铮</t>
  </si>
  <si>
    <t>刘娜</t>
  </si>
  <si>
    <t>郭园园</t>
  </si>
  <si>
    <t>张青玉</t>
  </si>
  <si>
    <t>韩欣</t>
  </si>
  <si>
    <t>顾海</t>
  </si>
  <si>
    <t>药学院</t>
  </si>
  <si>
    <t>梁涛</t>
  </si>
  <si>
    <t>殷放宙</t>
  </si>
  <si>
    <t>李晓曼</t>
  </si>
  <si>
    <t>朱静</t>
  </si>
  <si>
    <t>王媚</t>
  </si>
  <si>
    <t>马宏跃</t>
  </si>
  <si>
    <t>第一临床医学院</t>
  </si>
  <si>
    <t>潘涛</t>
  </si>
  <si>
    <t>殷松江</t>
  </si>
  <si>
    <t>卫生经济管理学院</t>
  </si>
  <si>
    <t>孙源源</t>
  </si>
  <si>
    <t>田侃</t>
  </si>
  <si>
    <t>公共外语教学部</t>
  </si>
  <si>
    <t>王天星</t>
  </si>
  <si>
    <t>国际教育学院</t>
  </si>
  <si>
    <t>文慧</t>
  </si>
  <si>
    <t>护理学院</t>
  </si>
  <si>
    <t>柏亚妹</t>
  </si>
  <si>
    <t>研究生院</t>
  </si>
  <si>
    <t>吴彩霞</t>
  </si>
  <si>
    <t>合计</t>
    <phoneticPr fontId="5" type="noConversion"/>
  </si>
  <si>
    <t>未满五年</t>
    <phoneticPr fontId="5" type="noConversion"/>
  </si>
  <si>
    <t>未满五年</t>
    <phoneticPr fontId="5" type="noConversion"/>
  </si>
  <si>
    <t>未满五年</t>
    <phoneticPr fontId="5" type="noConversion"/>
  </si>
  <si>
    <t>满十年且未补助</t>
    <phoneticPr fontId="5" type="noConversion"/>
  </si>
  <si>
    <t>未满五年</t>
    <phoneticPr fontId="5" type="noConversion"/>
  </si>
  <si>
    <t>满五年且未补助</t>
    <phoneticPr fontId="5" type="noConversion"/>
  </si>
  <si>
    <t>是</t>
    <phoneticPr fontId="5" type="noConversion"/>
  </si>
  <si>
    <t xml:space="preserve">是 </t>
    <phoneticPr fontId="5" type="noConversion"/>
  </si>
  <si>
    <t>退休</t>
    <phoneticPr fontId="5" type="noConversion"/>
  </si>
  <si>
    <t>是</t>
    <phoneticPr fontId="5" type="noConversion"/>
  </si>
  <si>
    <r>
      <t xml:space="preserve">  </t>
    </r>
    <r>
      <rPr>
        <sz val="11"/>
        <color indexed="8"/>
        <rFont val="宋体"/>
        <family val="3"/>
        <charset val="134"/>
        <scheme val="minor"/>
      </rPr>
      <t xml:space="preserve">  注：根据《南京中医药大学教职工大病医疗互助办法（试行）》（南中医大字（2009）37号）文件规定,对于连续参加大病医疗互助会五年以上且未申请过补助的教职工，申请补助时，相应部分的比例增加5%。十年以上未申请补贴的教职工，申请补助时，相应部分的比例增加10％，年补助限额以上部分按10％给予补助。</t>
    </r>
    <phoneticPr fontId="5" type="noConversion"/>
  </si>
  <si>
    <t>工资号</t>
    <phoneticPr fontId="5" type="noConversion"/>
  </si>
  <si>
    <t>060054</t>
  </si>
  <si>
    <t>110928</t>
  </si>
  <si>
    <t>400027</t>
  </si>
  <si>
    <t>120282</t>
  </si>
  <si>
    <t>370794</t>
  </si>
  <si>
    <t>190843</t>
  </si>
  <si>
    <t>290339</t>
  </si>
  <si>
    <t>380444</t>
  </si>
  <si>
    <t>380787</t>
  </si>
  <si>
    <t>010002</t>
  </si>
  <si>
    <t>380003</t>
  </si>
  <si>
    <t>290016</t>
  </si>
  <si>
    <t>140686</t>
  </si>
  <si>
    <t>290357</t>
  </si>
  <si>
    <t>290073</t>
  </si>
  <si>
    <t>290406</t>
  </si>
  <si>
    <t>270721</t>
  </si>
  <si>
    <t>270747</t>
  </si>
  <si>
    <t>280728</t>
  </si>
  <si>
    <t>280594</t>
  </si>
  <si>
    <t>280004</t>
  </si>
  <si>
    <t>280105</t>
  </si>
  <si>
    <t>460109</t>
  </si>
  <si>
    <t>280843</t>
  </si>
  <si>
    <t>280104</t>
  </si>
  <si>
    <t>290410</t>
  </si>
  <si>
    <t>300216</t>
  </si>
  <si>
    <t>460131</t>
  </si>
  <si>
    <t>290319</t>
  </si>
  <si>
    <t>300001</t>
  </si>
  <si>
    <t>300614</t>
  </si>
  <si>
    <t>300207</t>
  </si>
  <si>
    <t>830640</t>
  </si>
  <si>
    <t>300085</t>
  </si>
  <si>
    <t>300985</t>
  </si>
  <si>
    <t>260008</t>
  </si>
  <si>
    <t>260303</t>
  </si>
  <si>
    <t>280976</t>
  </si>
  <si>
    <t>280226</t>
  </si>
  <si>
    <t>390169</t>
  </si>
  <si>
    <t>270702</t>
  </si>
  <si>
    <t>370552</t>
  </si>
  <si>
    <t>170943</t>
  </si>
  <si>
    <t>924008</t>
  </si>
  <si>
    <t>270777</t>
  </si>
  <si>
    <t>904076</t>
  </si>
  <si>
    <t>940360</t>
  </si>
  <si>
    <t>929125</t>
  </si>
  <si>
    <t>040679</t>
  </si>
  <si>
    <t>925242</t>
  </si>
  <si>
    <t>929004</t>
  </si>
  <si>
    <t>907152</t>
  </si>
  <si>
    <t>903025</t>
  </si>
  <si>
    <t>918080</t>
  </si>
  <si>
    <t>926710</t>
  </si>
  <si>
    <t>360374</t>
  </si>
  <si>
    <t>290012</t>
  </si>
  <si>
    <t>926241</t>
  </si>
  <si>
    <t>939128</t>
  </si>
  <si>
    <t>904048</t>
  </si>
  <si>
    <t>929167</t>
  </si>
  <si>
    <t>939051</t>
  </si>
  <si>
    <t>924871</t>
  </si>
  <si>
    <t>907236</t>
  </si>
  <si>
    <t>928094</t>
  </si>
  <si>
    <t>918880</t>
  </si>
  <si>
    <t>911021</t>
  </si>
  <si>
    <t>915095</t>
  </si>
  <si>
    <t>927437</t>
  </si>
  <si>
    <t>320620</t>
  </si>
  <si>
    <t>926169</t>
  </si>
  <si>
    <t>929003</t>
  </si>
  <si>
    <t>916023</t>
  </si>
  <si>
    <t>911003</t>
  </si>
  <si>
    <t>929047</t>
  </si>
  <si>
    <t>904092</t>
  </si>
  <si>
    <t>929098</t>
  </si>
  <si>
    <t>929027</t>
  </si>
  <si>
    <t>929135</t>
  </si>
  <si>
    <t>929206</t>
  </si>
  <si>
    <t>904073</t>
  </si>
  <si>
    <t>929005</t>
  </si>
  <si>
    <t>280014</t>
  </si>
  <si>
    <t>930464</t>
  </si>
  <si>
    <t>902216</t>
  </si>
  <si>
    <t>917039</t>
  </si>
  <si>
    <t>927213</t>
  </si>
  <si>
    <t>906035</t>
  </si>
  <si>
    <t>902083</t>
  </si>
  <si>
    <t>904012</t>
  </si>
  <si>
    <t>905017</t>
  </si>
  <si>
    <t>916028</t>
  </si>
  <si>
    <t>927501</t>
  </si>
  <si>
    <t>928116</t>
  </si>
  <si>
    <t>929039</t>
  </si>
  <si>
    <t>919055</t>
  </si>
  <si>
    <t>926234</t>
  </si>
  <si>
    <t>990025</t>
  </si>
  <si>
    <t>040200</t>
  </si>
  <si>
    <t>930143</t>
  </si>
  <si>
    <t>918192</t>
  </si>
  <si>
    <t>400326</t>
  </si>
  <si>
    <t>913046</t>
  </si>
  <si>
    <t>906090</t>
  </si>
  <si>
    <t>150081</t>
  </si>
  <si>
    <t>919772</t>
  </si>
  <si>
    <t>926916</t>
  </si>
  <si>
    <t>930539</t>
  </si>
  <si>
    <t>929226</t>
  </si>
  <si>
    <t>907263</t>
  </si>
  <si>
    <t>929118</t>
  </si>
  <si>
    <t>929061</t>
  </si>
  <si>
    <t>927431</t>
  </si>
  <si>
    <t>926232</t>
  </si>
  <si>
    <t>990007</t>
  </si>
  <si>
    <t>170741</t>
  </si>
  <si>
    <t>904086</t>
  </si>
  <si>
    <t>909888</t>
  </si>
  <si>
    <t>190905</t>
  </si>
  <si>
    <t>250321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</si>
</sst>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2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quotePrefix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2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常规" xfId="0" builtinId="0"/>
    <cellStyle name="常规 10" xfId="1"/>
    <cellStyle name="常规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25"/>
  <sheetViews>
    <sheetView tabSelected="1" zoomScaleNormal="100" workbookViewId="0">
      <selection activeCell="F123" sqref="F123"/>
    </sheetView>
  </sheetViews>
  <sheetFormatPr defaultColWidth="8.875" defaultRowHeight="18.75" x14ac:dyDescent="0.15"/>
  <cols>
    <col min="1" max="1" width="4.875" customWidth="1"/>
    <col min="2" max="2" width="28.75" style="2" customWidth="1"/>
    <col min="3" max="3" width="13.625" style="2" customWidth="1"/>
    <col min="4" max="4" width="10.625" style="2" customWidth="1"/>
    <col min="5" max="5" width="16" style="2" customWidth="1"/>
    <col min="6" max="6" width="15.375" style="3" customWidth="1"/>
    <col min="7" max="7" width="25.75" style="1" customWidth="1"/>
    <col min="8" max="8" width="9.25" style="1" customWidth="1"/>
    <col min="9" max="9" width="7.125" style="1" customWidth="1"/>
  </cols>
  <sheetData>
    <row r="1" spans="1:9" ht="41.25" customHeight="1" x14ac:dyDescent="0.15">
      <c r="A1" s="18" t="s">
        <v>0</v>
      </c>
      <c r="B1" s="19"/>
      <c r="C1" s="19"/>
      <c r="D1" s="19"/>
      <c r="E1" s="19"/>
      <c r="F1" s="19"/>
      <c r="G1" s="19"/>
      <c r="H1" s="20"/>
    </row>
    <row r="2" spans="1:9" ht="24" customHeight="1" x14ac:dyDescent="0.15">
      <c r="A2" s="12" t="s">
        <v>1</v>
      </c>
      <c r="B2" s="12" t="s">
        <v>2</v>
      </c>
      <c r="C2" s="12" t="s">
        <v>165</v>
      </c>
      <c r="D2" s="12" t="s">
        <v>3</v>
      </c>
      <c r="E2" s="12" t="s">
        <v>4</v>
      </c>
      <c r="F2" s="13" t="s">
        <v>5</v>
      </c>
      <c r="G2" s="12" t="s">
        <v>6</v>
      </c>
      <c r="H2" s="14" t="s">
        <v>7</v>
      </c>
      <c r="I2" s="12" t="s">
        <v>8</v>
      </c>
    </row>
    <row r="3" spans="1:9" ht="21.95" customHeight="1" x14ac:dyDescent="0.15">
      <c r="A3" s="4">
        <v>1</v>
      </c>
      <c r="B3" s="4" t="s">
        <v>9</v>
      </c>
      <c r="C3" s="15" t="s">
        <v>209</v>
      </c>
      <c r="D3" s="5" t="s">
        <v>10</v>
      </c>
      <c r="E3" s="4">
        <v>72415.72</v>
      </c>
      <c r="F3" s="6">
        <v>40344.942999999999</v>
      </c>
      <c r="G3" s="7" t="s">
        <v>11</v>
      </c>
      <c r="H3" s="7"/>
      <c r="I3" s="8">
        <v>0.1</v>
      </c>
    </row>
    <row r="4" spans="1:9" ht="21.95" customHeight="1" x14ac:dyDescent="0.15">
      <c r="A4" s="4">
        <v>2</v>
      </c>
      <c r="B4" s="4" t="s">
        <v>9</v>
      </c>
      <c r="C4" s="15" t="s">
        <v>210</v>
      </c>
      <c r="D4" s="5" t="s">
        <v>12</v>
      </c>
      <c r="E4" s="4">
        <v>57378.59</v>
      </c>
      <c r="F4" s="6">
        <f>E4*0.5</f>
        <v>28689.294999999998</v>
      </c>
      <c r="G4" s="4" t="s">
        <v>13</v>
      </c>
      <c r="H4" s="7">
        <v>2019</v>
      </c>
      <c r="I4" s="7"/>
    </row>
    <row r="5" spans="1:9" ht="21.95" customHeight="1" x14ac:dyDescent="0.15">
      <c r="A5" s="4">
        <v>3</v>
      </c>
      <c r="B5" s="4" t="s">
        <v>9</v>
      </c>
      <c r="C5" s="15" t="s">
        <v>211</v>
      </c>
      <c r="D5" s="5" t="s">
        <v>14</v>
      </c>
      <c r="E5" s="4">
        <v>43245.599999999999</v>
      </c>
      <c r="F5" s="6">
        <f>E5*0.5</f>
        <v>21622.799999999999</v>
      </c>
      <c r="G5" s="7" t="s">
        <v>13</v>
      </c>
      <c r="H5" s="7">
        <v>2019</v>
      </c>
      <c r="I5" s="7"/>
    </row>
    <row r="6" spans="1:9" ht="21.95" customHeight="1" x14ac:dyDescent="0.15">
      <c r="A6" s="4">
        <v>4</v>
      </c>
      <c r="B6" s="4" t="s">
        <v>9</v>
      </c>
      <c r="C6" s="15" t="s">
        <v>212</v>
      </c>
      <c r="D6" s="5" t="s">
        <v>15</v>
      </c>
      <c r="E6" s="4">
        <v>41767.86</v>
      </c>
      <c r="F6" s="6">
        <f>E6*0.6</f>
        <v>25060.716</v>
      </c>
      <c r="G6" s="7" t="s">
        <v>11</v>
      </c>
      <c r="H6" s="7"/>
      <c r="I6" s="8">
        <v>0.1</v>
      </c>
    </row>
    <row r="7" spans="1:9" ht="21.95" customHeight="1" x14ac:dyDescent="0.15">
      <c r="A7" s="4">
        <v>5</v>
      </c>
      <c r="B7" s="4" t="s">
        <v>9</v>
      </c>
      <c r="C7" s="15" t="s">
        <v>213</v>
      </c>
      <c r="D7" s="5" t="s">
        <v>16</v>
      </c>
      <c r="E7" s="4">
        <v>37559.199999999997</v>
      </c>
      <c r="F7" s="6">
        <f>E7*0.5</f>
        <v>18779.599999999999</v>
      </c>
      <c r="G7" s="7" t="s">
        <v>13</v>
      </c>
      <c r="H7" s="7">
        <v>2019</v>
      </c>
      <c r="I7" s="7"/>
    </row>
    <row r="8" spans="1:9" ht="21.95" customHeight="1" x14ac:dyDescent="0.15">
      <c r="A8" s="4">
        <v>6</v>
      </c>
      <c r="B8" s="4" t="s">
        <v>9</v>
      </c>
      <c r="C8" s="15" t="s">
        <v>214</v>
      </c>
      <c r="D8" s="5" t="s">
        <v>17</v>
      </c>
      <c r="E8" s="4">
        <v>35996.15</v>
      </c>
      <c r="F8" s="6">
        <f>E8*0.6</f>
        <v>21597.69</v>
      </c>
      <c r="G8" s="7" t="s">
        <v>11</v>
      </c>
      <c r="H8" s="7"/>
      <c r="I8" s="8">
        <v>0.1</v>
      </c>
    </row>
    <row r="9" spans="1:9" ht="21.95" customHeight="1" x14ac:dyDescent="0.15">
      <c r="A9" s="4">
        <v>7</v>
      </c>
      <c r="B9" s="4" t="s">
        <v>9</v>
      </c>
      <c r="C9" s="15" t="s">
        <v>215</v>
      </c>
      <c r="D9" s="5" t="s">
        <v>18</v>
      </c>
      <c r="E9" s="4">
        <v>33834.67</v>
      </c>
      <c r="F9" s="6">
        <f>E9*0.5</f>
        <v>16917.334999999999</v>
      </c>
      <c r="G9" s="7" t="s">
        <v>13</v>
      </c>
      <c r="H9" s="7">
        <v>2019</v>
      </c>
      <c r="I9" s="7"/>
    </row>
    <row r="10" spans="1:9" ht="21.95" customHeight="1" x14ac:dyDescent="0.15">
      <c r="A10" s="4">
        <v>8</v>
      </c>
      <c r="B10" s="4" t="s">
        <v>9</v>
      </c>
      <c r="C10" s="15" t="s">
        <v>216</v>
      </c>
      <c r="D10" s="5" t="s">
        <v>19</v>
      </c>
      <c r="E10" s="4">
        <v>33252.620000000003</v>
      </c>
      <c r="F10" s="6">
        <f>E10*0.5</f>
        <v>16626.310000000001</v>
      </c>
      <c r="G10" s="7" t="s">
        <v>13</v>
      </c>
      <c r="H10" s="7">
        <v>2019</v>
      </c>
      <c r="I10" s="7"/>
    </row>
    <row r="11" spans="1:9" ht="21.95" customHeight="1" x14ac:dyDescent="0.15">
      <c r="A11" s="4">
        <v>9</v>
      </c>
      <c r="B11" s="4" t="s">
        <v>9</v>
      </c>
      <c r="C11" s="15" t="s">
        <v>217</v>
      </c>
      <c r="D11" s="5" t="s">
        <v>20</v>
      </c>
      <c r="E11" s="4">
        <v>30123.98</v>
      </c>
      <c r="F11" s="6">
        <f>E11*0.55</f>
        <v>16568.189000000002</v>
      </c>
      <c r="G11" s="7" t="s">
        <v>21</v>
      </c>
      <c r="H11" s="7">
        <v>2014</v>
      </c>
      <c r="I11" s="8">
        <v>0.05</v>
      </c>
    </row>
    <row r="12" spans="1:9" ht="21.95" customHeight="1" x14ac:dyDescent="0.15">
      <c r="A12" s="4">
        <v>10</v>
      </c>
      <c r="B12" s="4" t="s">
        <v>9</v>
      </c>
      <c r="C12" s="15" t="s">
        <v>218</v>
      </c>
      <c r="D12" s="5" t="s">
        <v>22</v>
      </c>
      <c r="E12" s="4">
        <v>29993.25</v>
      </c>
      <c r="F12" s="6">
        <f>E12*0.4</f>
        <v>11997.300000000001</v>
      </c>
      <c r="G12" s="7" t="s">
        <v>13</v>
      </c>
      <c r="H12" s="7">
        <v>2019</v>
      </c>
      <c r="I12" s="7"/>
    </row>
    <row r="13" spans="1:9" ht="21.95" customHeight="1" x14ac:dyDescent="0.15">
      <c r="A13" s="4">
        <v>11</v>
      </c>
      <c r="B13" s="4" t="s">
        <v>9</v>
      </c>
      <c r="C13" s="15" t="s">
        <v>219</v>
      </c>
      <c r="D13" s="5" t="s">
        <v>23</v>
      </c>
      <c r="E13" s="4">
        <v>26735.41</v>
      </c>
      <c r="F13" s="6">
        <f>E13*0.4</f>
        <v>10694.164000000001</v>
      </c>
      <c r="G13" s="7" t="s">
        <v>154</v>
      </c>
      <c r="H13" s="7"/>
      <c r="I13" s="7"/>
    </row>
    <row r="14" spans="1:9" ht="21.95" customHeight="1" x14ac:dyDescent="0.15">
      <c r="A14" s="4">
        <v>12</v>
      </c>
      <c r="B14" s="4" t="s">
        <v>9</v>
      </c>
      <c r="C14" s="15" t="s">
        <v>220</v>
      </c>
      <c r="D14" s="5" t="s">
        <v>24</v>
      </c>
      <c r="E14" s="4">
        <v>26325.279999999999</v>
      </c>
      <c r="F14" s="6">
        <f>E14*0.4</f>
        <v>10530.112000000001</v>
      </c>
      <c r="G14" s="7" t="s">
        <v>13</v>
      </c>
      <c r="H14" s="7">
        <v>2019</v>
      </c>
      <c r="I14" s="7"/>
    </row>
    <row r="15" spans="1:9" ht="21.95" customHeight="1" x14ac:dyDescent="0.15">
      <c r="A15" s="4">
        <v>13</v>
      </c>
      <c r="B15" s="4" t="s">
        <v>9</v>
      </c>
      <c r="C15" s="15" t="s">
        <v>221</v>
      </c>
      <c r="D15" s="5" t="s">
        <v>25</v>
      </c>
      <c r="E15" s="4">
        <v>26173.87</v>
      </c>
      <c r="F15" s="6">
        <f>E15*0.5</f>
        <v>13086.934999999999</v>
      </c>
      <c r="G15" s="7" t="s">
        <v>11</v>
      </c>
      <c r="H15" s="7"/>
      <c r="I15" s="8">
        <v>0.1</v>
      </c>
    </row>
    <row r="16" spans="1:9" ht="21.95" customHeight="1" x14ac:dyDescent="0.15">
      <c r="A16" s="4">
        <v>14</v>
      </c>
      <c r="B16" s="4" t="s">
        <v>9</v>
      </c>
      <c r="C16" s="15" t="s">
        <v>222</v>
      </c>
      <c r="D16" s="5" t="s">
        <v>26</v>
      </c>
      <c r="E16" s="4">
        <v>24834.16</v>
      </c>
      <c r="F16" s="6">
        <f>E16*0.4</f>
        <v>9933.6640000000007</v>
      </c>
      <c r="G16" s="7" t="s">
        <v>13</v>
      </c>
      <c r="H16" s="7">
        <v>2019</v>
      </c>
      <c r="I16" s="7"/>
    </row>
    <row r="17" spans="1:9" ht="21.95" customHeight="1" x14ac:dyDescent="0.15">
      <c r="A17" s="4">
        <v>15</v>
      </c>
      <c r="B17" s="4" t="s">
        <v>9</v>
      </c>
      <c r="C17" s="15" t="s">
        <v>223</v>
      </c>
      <c r="D17" s="5" t="s">
        <v>27</v>
      </c>
      <c r="E17" s="4">
        <v>22000.32</v>
      </c>
      <c r="F17" s="6">
        <f>E17*0.4</f>
        <v>8800.1280000000006</v>
      </c>
      <c r="G17" s="7" t="s">
        <v>13</v>
      </c>
      <c r="H17" s="7">
        <v>2019</v>
      </c>
      <c r="I17" s="7"/>
    </row>
    <row r="18" spans="1:9" ht="21.95" customHeight="1" x14ac:dyDescent="0.15">
      <c r="A18" s="4">
        <v>16</v>
      </c>
      <c r="B18" s="4" t="s">
        <v>9</v>
      </c>
      <c r="C18" s="15" t="s">
        <v>224</v>
      </c>
      <c r="D18" s="5" t="s">
        <v>28</v>
      </c>
      <c r="E18" s="4">
        <v>21305.53</v>
      </c>
      <c r="F18" s="6">
        <f>E18*0.4</f>
        <v>8522.2119999999995</v>
      </c>
      <c r="G18" s="7" t="s">
        <v>13</v>
      </c>
      <c r="H18" s="7">
        <v>2016</v>
      </c>
      <c r="I18" s="7"/>
    </row>
    <row r="19" spans="1:9" ht="21.95" customHeight="1" x14ac:dyDescent="0.15">
      <c r="A19" s="4">
        <v>17</v>
      </c>
      <c r="B19" s="4" t="s">
        <v>9</v>
      </c>
      <c r="C19" s="15" t="s">
        <v>225</v>
      </c>
      <c r="D19" s="5" t="s">
        <v>29</v>
      </c>
      <c r="E19" s="4">
        <v>21087.81</v>
      </c>
      <c r="F19" s="6">
        <f>E19*0.5</f>
        <v>10543.905000000001</v>
      </c>
      <c r="G19" s="7" t="s">
        <v>11</v>
      </c>
      <c r="H19" s="7"/>
      <c r="I19" s="8">
        <v>0.1</v>
      </c>
    </row>
    <row r="20" spans="1:9" ht="21.95" customHeight="1" x14ac:dyDescent="0.15">
      <c r="A20" s="4">
        <v>18</v>
      </c>
      <c r="B20" s="4" t="s">
        <v>9</v>
      </c>
      <c r="C20" s="15" t="s">
        <v>226</v>
      </c>
      <c r="D20" s="5" t="s">
        <v>30</v>
      </c>
      <c r="E20" s="4">
        <v>21069.16</v>
      </c>
      <c r="F20" s="6">
        <f>E20*0.5</f>
        <v>10534.58</v>
      </c>
      <c r="G20" s="7" t="s">
        <v>11</v>
      </c>
      <c r="H20" s="7"/>
      <c r="I20" s="8">
        <v>0.1</v>
      </c>
    </row>
    <row r="21" spans="1:9" ht="21.95" customHeight="1" x14ac:dyDescent="0.15">
      <c r="A21" s="4">
        <v>19</v>
      </c>
      <c r="B21" s="4" t="s">
        <v>9</v>
      </c>
      <c r="C21" s="15" t="s">
        <v>227</v>
      </c>
      <c r="D21" s="5" t="s">
        <v>31</v>
      </c>
      <c r="E21" s="4">
        <v>20411.79</v>
      </c>
      <c r="F21" s="6">
        <f>E21*0.4</f>
        <v>8164.7160000000003</v>
      </c>
      <c r="G21" s="7" t="s">
        <v>13</v>
      </c>
      <c r="H21" s="7">
        <v>2019</v>
      </c>
      <c r="I21" s="7"/>
    </row>
    <row r="22" spans="1:9" ht="21.95" customHeight="1" x14ac:dyDescent="0.15">
      <c r="A22" s="4">
        <v>20</v>
      </c>
      <c r="B22" s="4" t="s">
        <v>9</v>
      </c>
      <c r="C22" s="15" t="s">
        <v>228</v>
      </c>
      <c r="D22" s="5" t="s">
        <v>32</v>
      </c>
      <c r="E22" s="4">
        <v>16799.52</v>
      </c>
      <c r="F22" s="6">
        <f>E22*0.4</f>
        <v>6719.8080000000009</v>
      </c>
      <c r="G22" s="7" t="s">
        <v>11</v>
      </c>
      <c r="H22" s="7"/>
      <c r="I22" s="8">
        <v>0.1</v>
      </c>
    </row>
    <row r="23" spans="1:9" ht="21.95" customHeight="1" x14ac:dyDescent="0.15">
      <c r="A23" s="4">
        <v>21</v>
      </c>
      <c r="B23" s="4" t="s">
        <v>9</v>
      </c>
      <c r="C23" s="15" t="s">
        <v>229</v>
      </c>
      <c r="D23" s="5" t="s">
        <v>33</v>
      </c>
      <c r="E23" s="4">
        <v>16279.93</v>
      </c>
      <c r="F23" s="6">
        <f>E23*0.3</f>
        <v>4883.9790000000003</v>
      </c>
      <c r="G23" s="7" t="s">
        <v>13</v>
      </c>
      <c r="H23" s="7">
        <v>2019</v>
      </c>
      <c r="I23" s="7"/>
    </row>
    <row r="24" spans="1:9" ht="21.95" customHeight="1" x14ac:dyDescent="0.15">
      <c r="A24" s="4">
        <v>22</v>
      </c>
      <c r="B24" s="4" t="s">
        <v>9</v>
      </c>
      <c r="C24" s="15" t="s">
        <v>230</v>
      </c>
      <c r="D24" s="5" t="s">
        <v>34</v>
      </c>
      <c r="E24" s="4">
        <v>15881.36</v>
      </c>
      <c r="F24" s="6">
        <f>E24*0.4</f>
        <v>6352.5440000000008</v>
      </c>
      <c r="G24" s="7" t="s">
        <v>11</v>
      </c>
      <c r="H24" s="7"/>
      <c r="I24" s="8">
        <v>0.1</v>
      </c>
    </row>
    <row r="25" spans="1:9" ht="21.95" customHeight="1" x14ac:dyDescent="0.15">
      <c r="A25" s="4">
        <v>23</v>
      </c>
      <c r="B25" s="4" t="s">
        <v>9</v>
      </c>
      <c r="C25" s="15" t="s">
        <v>231</v>
      </c>
      <c r="D25" s="5" t="s">
        <v>35</v>
      </c>
      <c r="E25" s="4">
        <v>15769.38</v>
      </c>
      <c r="F25" s="6">
        <f>E25*0.4</f>
        <v>6307.7520000000004</v>
      </c>
      <c r="G25" s="7" t="s">
        <v>11</v>
      </c>
      <c r="H25" s="7"/>
      <c r="I25" s="8">
        <v>0.1</v>
      </c>
    </row>
    <row r="26" spans="1:9" ht="21.95" customHeight="1" x14ac:dyDescent="0.15">
      <c r="A26" s="4">
        <v>24</v>
      </c>
      <c r="B26" s="4" t="s">
        <v>9</v>
      </c>
      <c r="C26" s="15" t="s">
        <v>232</v>
      </c>
      <c r="D26" s="5" t="s">
        <v>36</v>
      </c>
      <c r="E26" s="4">
        <v>15542.97</v>
      </c>
      <c r="F26" s="6">
        <f>E26*0.3</f>
        <v>4662.8909999999996</v>
      </c>
      <c r="G26" s="7" t="s">
        <v>158</v>
      </c>
      <c r="H26" s="7"/>
      <c r="I26" s="7"/>
    </row>
    <row r="27" spans="1:9" ht="21.95" customHeight="1" x14ac:dyDescent="0.15">
      <c r="A27" s="4">
        <v>25</v>
      </c>
      <c r="B27" s="4" t="s">
        <v>9</v>
      </c>
      <c r="C27" s="15" t="s">
        <v>233</v>
      </c>
      <c r="D27" s="5" t="s">
        <v>37</v>
      </c>
      <c r="E27" s="4">
        <v>15364.41</v>
      </c>
      <c r="F27" s="6">
        <f>E27*0.3</f>
        <v>4609.3229999999994</v>
      </c>
      <c r="G27" s="7" t="s">
        <v>13</v>
      </c>
      <c r="H27" s="7">
        <v>2019</v>
      </c>
      <c r="I27" s="7"/>
    </row>
    <row r="28" spans="1:9" ht="21.95" customHeight="1" x14ac:dyDescent="0.15">
      <c r="A28" s="4">
        <v>26</v>
      </c>
      <c r="B28" s="4" t="s">
        <v>9</v>
      </c>
      <c r="C28" s="15" t="s">
        <v>234</v>
      </c>
      <c r="D28" s="5" t="s">
        <v>38</v>
      </c>
      <c r="E28" s="4">
        <v>15095.05</v>
      </c>
      <c r="F28" s="6">
        <f>E28*0.35</f>
        <v>5283.267499999999</v>
      </c>
      <c r="G28" s="7" t="s">
        <v>21</v>
      </c>
      <c r="H28" s="7">
        <v>2015</v>
      </c>
      <c r="I28" s="8">
        <v>0.05</v>
      </c>
    </row>
    <row r="29" spans="1:9" ht="21.95" customHeight="1" x14ac:dyDescent="0.15">
      <c r="A29" s="4">
        <v>27</v>
      </c>
      <c r="B29" s="4" t="s">
        <v>9</v>
      </c>
      <c r="C29" s="15" t="s">
        <v>235</v>
      </c>
      <c r="D29" s="5" t="s">
        <v>39</v>
      </c>
      <c r="E29" s="4">
        <v>14942.27</v>
      </c>
      <c r="F29" s="6">
        <f>E29*0.3</f>
        <v>4482.6809999999996</v>
      </c>
      <c r="G29" s="7" t="s">
        <v>13</v>
      </c>
      <c r="H29" s="7">
        <v>2019</v>
      </c>
      <c r="I29" s="7"/>
    </row>
    <row r="30" spans="1:9" ht="21.95" customHeight="1" x14ac:dyDescent="0.15">
      <c r="A30" s="4">
        <v>28</v>
      </c>
      <c r="B30" s="4" t="s">
        <v>9</v>
      </c>
      <c r="C30" s="15" t="s">
        <v>236</v>
      </c>
      <c r="D30" s="5" t="s">
        <v>40</v>
      </c>
      <c r="E30" s="4">
        <v>14306.24</v>
      </c>
      <c r="F30" s="6">
        <f>E30*0.3</f>
        <v>4291.8719999999994</v>
      </c>
      <c r="G30" s="7" t="s">
        <v>13</v>
      </c>
      <c r="H30" s="7">
        <v>2015</v>
      </c>
      <c r="I30" s="7"/>
    </row>
    <row r="31" spans="1:9" ht="21.95" customHeight="1" x14ac:dyDescent="0.15">
      <c r="A31" s="4">
        <v>29</v>
      </c>
      <c r="B31" s="4" t="s">
        <v>9</v>
      </c>
      <c r="C31" s="15" t="s">
        <v>237</v>
      </c>
      <c r="D31" s="5" t="s">
        <v>41</v>
      </c>
      <c r="E31" s="4">
        <v>14072.44</v>
      </c>
      <c r="F31" s="6">
        <f>E31*0.3</f>
        <v>4221.732</v>
      </c>
      <c r="G31" s="7" t="s">
        <v>13</v>
      </c>
      <c r="H31" s="7">
        <v>2019</v>
      </c>
      <c r="I31" s="7"/>
    </row>
    <row r="32" spans="1:9" ht="21.95" customHeight="1" x14ac:dyDescent="0.15">
      <c r="A32" s="4">
        <v>30</v>
      </c>
      <c r="B32" s="4" t="s">
        <v>9</v>
      </c>
      <c r="C32" s="15" t="s">
        <v>238</v>
      </c>
      <c r="D32" s="5" t="s">
        <v>42</v>
      </c>
      <c r="E32" s="4">
        <v>13786.76</v>
      </c>
      <c r="F32" s="6">
        <f>E32*0.3</f>
        <v>4136.0280000000002</v>
      </c>
      <c r="G32" s="7" t="s">
        <v>154</v>
      </c>
      <c r="H32" s="7"/>
      <c r="I32" s="7"/>
    </row>
    <row r="33" spans="1:9" ht="21.95" customHeight="1" x14ac:dyDescent="0.15">
      <c r="A33" s="4">
        <v>31</v>
      </c>
      <c r="B33" s="4" t="s">
        <v>9</v>
      </c>
      <c r="C33" s="15" t="s">
        <v>239</v>
      </c>
      <c r="D33" s="5" t="s">
        <v>43</v>
      </c>
      <c r="E33" s="4">
        <v>13773.74</v>
      </c>
      <c r="F33" s="6">
        <f>E33*0.4</f>
        <v>5509.4960000000001</v>
      </c>
      <c r="G33" s="7" t="s">
        <v>11</v>
      </c>
      <c r="H33" s="7"/>
      <c r="I33" s="8">
        <v>0.1</v>
      </c>
    </row>
    <row r="34" spans="1:9" ht="21.95" customHeight="1" x14ac:dyDescent="0.15">
      <c r="A34" s="4">
        <v>32</v>
      </c>
      <c r="B34" s="4" t="s">
        <v>9</v>
      </c>
      <c r="C34" s="15" t="s">
        <v>240</v>
      </c>
      <c r="D34" s="5" t="s">
        <v>44</v>
      </c>
      <c r="E34" s="4">
        <v>13702</v>
      </c>
      <c r="F34" s="6">
        <f>E34*0.4</f>
        <v>5480.8</v>
      </c>
      <c r="G34" s="7" t="s">
        <v>11</v>
      </c>
      <c r="H34" s="7"/>
      <c r="I34" s="8">
        <v>0.1</v>
      </c>
    </row>
    <row r="35" spans="1:9" ht="21.95" customHeight="1" x14ac:dyDescent="0.15">
      <c r="A35" s="4">
        <v>33</v>
      </c>
      <c r="B35" s="4" t="s">
        <v>9</v>
      </c>
      <c r="C35" s="15" t="s">
        <v>241</v>
      </c>
      <c r="D35" s="5" t="s">
        <v>45</v>
      </c>
      <c r="E35" s="4">
        <v>13650.45</v>
      </c>
      <c r="F35" s="6">
        <f>E35*0.4</f>
        <v>5460.18</v>
      </c>
      <c r="G35" s="7" t="s">
        <v>11</v>
      </c>
      <c r="H35" s="7"/>
      <c r="I35" s="8">
        <v>0.1</v>
      </c>
    </row>
    <row r="36" spans="1:9" ht="21.95" customHeight="1" x14ac:dyDescent="0.15">
      <c r="A36" s="4">
        <v>34</v>
      </c>
      <c r="B36" s="4" t="s">
        <v>9</v>
      </c>
      <c r="C36" s="15" t="s">
        <v>242</v>
      </c>
      <c r="D36" s="5" t="s">
        <v>46</v>
      </c>
      <c r="E36" s="4">
        <v>12671.39</v>
      </c>
      <c r="F36" s="6">
        <f>E36*0.4</f>
        <v>5068.5560000000005</v>
      </c>
      <c r="G36" s="7" t="s">
        <v>11</v>
      </c>
      <c r="H36" s="7"/>
      <c r="I36" s="8">
        <v>0.1</v>
      </c>
    </row>
    <row r="37" spans="1:9" ht="21.95" customHeight="1" x14ac:dyDescent="0.15">
      <c r="A37" s="4">
        <v>35</v>
      </c>
      <c r="B37" s="4" t="s">
        <v>9</v>
      </c>
      <c r="C37" s="15" t="s">
        <v>243</v>
      </c>
      <c r="D37" s="5" t="s">
        <v>47</v>
      </c>
      <c r="E37" s="4">
        <v>11704.8</v>
      </c>
      <c r="F37" s="6">
        <f>E37*0.4</f>
        <v>4681.92</v>
      </c>
      <c r="G37" s="7" t="s">
        <v>11</v>
      </c>
      <c r="H37" s="7"/>
      <c r="I37" s="8">
        <v>0.1</v>
      </c>
    </row>
    <row r="38" spans="1:9" ht="21.95" customHeight="1" x14ac:dyDescent="0.15">
      <c r="A38" s="4">
        <v>36</v>
      </c>
      <c r="B38" s="4" t="s">
        <v>162</v>
      </c>
      <c r="C38" s="15" t="s">
        <v>244</v>
      </c>
      <c r="D38" s="5" t="s">
        <v>48</v>
      </c>
      <c r="E38" s="4">
        <v>11072.4</v>
      </c>
      <c r="F38" s="6">
        <f>E38*0.3</f>
        <v>3321.72</v>
      </c>
      <c r="G38" s="7" t="s">
        <v>13</v>
      </c>
      <c r="H38" s="7">
        <v>2019</v>
      </c>
      <c r="I38" s="7"/>
    </row>
    <row r="39" spans="1:9" ht="21.95" customHeight="1" x14ac:dyDescent="0.15">
      <c r="A39" s="4">
        <v>37</v>
      </c>
      <c r="B39" s="4" t="s">
        <v>9</v>
      </c>
      <c r="C39" s="15" t="s">
        <v>245</v>
      </c>
      <c r="D39" s="5" t="s">
        <v>49</v>
      </c>
      <c r="E39" s="4">
        <v>10496.53</v>
      </c>
      <c r="F39" s="6">
        <f>E39*0.3</f>
        <v>3148.9590000000003</v>
      </c>
      <c r="G39" s="7" t="s">
        <v>163</v>
      </c>
      <c r="H39" s="7">
        <v>2019</v>
      </c>
      <c r="I39" s="7"/>
    </row>
    <row r="40" spans="1:9" ht="21.95" customHeight="1" x14ac:dyDescent="0.15">
      <c r="A40" s="4">
        <v>38</v>
      </c>
      <c r="B40" s="4" t="s">
        <v>9</v>
      </c>
      <c r="C40" s="15" t="s">
        <v>246</v>
      </c>
      <c r="D40" s="5" t="s">
        <v>50</v>
      </c>
      <c r="E40" s="4">
        <v>10264.35</v>
      </c>
      <c r="F40" s="6">
        <f>E40*0.3</f>
        <v>3079.3049999999998</v>
      </c>
      <c r="G40" s="7" t="s">
        <v>161</v>
      </c>
      <c r="H40" s="7">
        <v>2019</v>
      </c>
      <c r="I40" s="7"/>
    </row>
    <row r="41" spans="1:9" ht="21.95" customHeight="1" x14ac:dyDescent="0.15">
      <c r="A41" s="4">
        <v>39</v>
      </c>
      <c r="B41" s="4" t="s">
        <v>9</v>
      </c>
      <c r="C41" s="15" t="s">
        <v>247</v>
      </c>
      <c r="D41" s="5" t="s">
        <v>51</v>
      </c>
      <c r="E41" s="4">
        <v>10240.540000000001</v>
      </c>
      <c r="F41" s="6">
        <f>E41*0.3</f>
        <v>3072.1620000000003</v>
      </c>
      <c r="G41" s="7" t="s">
        <v>160</v>
      </c>
      <c r="H41" s="7">
        <v>2019</v>
      </c>
      <c r="I41" s="7"/>
    </row>
    <row r="42" spans="1:9" ht="21.95" customHeight="1" x14ac:dyDescent="0.15">
      <c r="A42" s="4">
        <v>40</v>
      </c>
      <c r="B42" s="4" t="s">
        <v>9</v>
      </c>
      <c r="C42" s="15" t="s">
        <v>248</v>
      </c>
      <c r="D42" s="5" t="s">
        <v>52</v>
      </c>
      <c r="E42" s="4">
        <v>10124.41</v>
      </c>
      <c r="F42" s="6">
        <f>E42*0.4</f>
        <v>4049.7640000000001</v>
      </c>
      <c r="G42" s="7" t="s">
        <v>11</v>
      </c>
      <c r="H42" s="7"/>
      <c r="I42" s="8">
        <v>0.1</v>
      </c>
    </row>
    <row r="43" spans="1:9" ht="21.95" customHeight="1" x14ac:dyDescent="0.15">
      <c r="A43" s="4">
        <v>41</v>
      </c>
      <c r="B43" s="4" t="s">
        <v>9</v>
      </c>
      <c r="C43" s="15" t="s">
        <v>249</v>
      </c>
      <c r="D43" s="5" t="s">
        <v>53</v>
      </c>
      <c r="E43" s="4">
        <v>10091.280000000001</v>
      </c>
      <c r="F43" s="6">
        <f>E43*0.3</f>
        <v>3027.384</v>
      </c>
      <c r="G43" s="7" t="s">
        <v>13</v>
      </c>
      <c r="H43" s="7">
        <v>2019</v>
      </c>
      <c r="I43" s="7"/>
    </row>
    <row r="44" spans="1:9" ht="21.95" customHeight="1" x14ac:dyDescent="0.15">
      <c r="A44" s="4">
        <v>42</v>
      </c>
      <c r="B44" s="4" t="s">
        <v>9</v>
      </c>
      <c r="C44" s="15" t="s">
        <v>250</v>
      </c>
      <c r="D44" s="5" t="s">
        <v>54</v>
      </c>
      <c r="E44" s="4">
        <v>9273.1200000000008</v>
      </c>
      <c r="F44" s="6">
        <f>E44*0.3</f>
        <v>2781.9360000000001</v>
      </c>
      <c r="G44" s="7" t="s">
        <v>13</v>
      </c>
      <c r="H44" s="7">
        <v>2019</v>
      </c>
      <c r="I44" s="7"/>
    </row>
    <row r="45" spans="1:9" ht="21.95" customHeight="1" x14ac:dyDescent="0.15">
      <c r="A45" s="4">
        <v>43</v>
      </c>
      <c r="B45" s="4" t="s">
        <v>9</v>
      </c>
      <c r="C45" s="15" t="s">
        <v>251</v>
      </c>
      <c r="D45" s="5" t="s">
        <v>55</v>
      </c>
      <c r="E45" s="4">
        <v>9100.67</v>
      </c>
      <c r="F45" s="6">
        <f>E45*0.3</f>
        <v>2730.201</v>
      </c>
      <c r="G45" s="7" t="s">
        <v>13</v>
      </c>
      <c r="H45" s="7">
        <v>2019</v>
      </c>
      <c r="I45" s="7"/>
    </row>
    <row r="46" spans="1:9" ht="21.95" customHeight="1" x14ac:dyDescent="0.15">
      <c r="A46" s="4">
        <v>44</v>
      </c>
      <c r="B46" s="4" t="s">
        <v>9</v>
      </c>
      <c r="C46" s="15" t="s">
        <v>252</v>
      </c>
      <c r="D46" s="5" t="s">
        <v>56</v>
      </c>
      <c r="E46" s="4">
        <v>8988.7199999999993</v>
      </c>
      <c r="F46" s="6">
        <f>E46*0.3</f>
        <v>2696.6159999999995</v>
      </c>
      <c r="G46" s="7" t="s">
        <v>13</v>
      </c>
      <c r="H46" s="7">
        <v>2019</v>
      </c>
      <c r="I46" s="7"/>
    </row>
    <row r="47" spans="1:9" ht="21.95" customHeight="1" x14ac:dyDescent="0.15">
      <c r="A47" s="4">
        <v>45</v>
      </c>
      <c r="B47" s="4" t="s">
        <v>9</v>
      </c>
      <c r="C47" s="15" t="s">
        <v>253</v>
      </c>
      <c r="D47" s="5" t="s">
        <v>57</v>
      </c>
      <c r="E47" s="4">
        <v>6995.64</v>
      </c>
      <c r="F47" s="6">
        <f>E47*0.4</f>
        <v>2798.2560000000003</v>
      </c>
      <c r="G47" s="7" t="s">
        <v>11</v>
      </c>
      <c r="H47" s="7"/>
      <c r="I47" s="8">
        <v>0.1</v>
      </c>
    </row>
    <row r="48" spans="1:9" ht="21.95" customHeight="1" x14ac:dyDescent="0.15">
      <c r="A48" s="4">
        <v>46</v>
      </c>
      <c r="B48" s="4" t="s">
        <v>9</v>
      </c>
      <c r="C48" s="15" t="s">
        <v>254</v>
      </c>
      <c r="D48" s="5" t="s">
        <v>58</v>
      </c>
      <c r="E48" s="4">
        <v>6591.25</v>
      </c>
      <c r="F48" s="6">
        <f>E48*0.3</f>
        <v>1977.375</v>
      </c>
      <c r="G48" s="7" t="s">
        <v>13</v>
      </c>
      <c r="H48" s="7">
        <v>2019</v>
      </c>
      <c r="I48" s="7"/>
    </row>
    <row r="49" spans="1:9" ht="21.95" customHeight="1" x14ac:dyDescent="0.15">
      <c r="A49" s="4">
        <v>47</v>
      </c>
      <c r="B49" s="4" t="s">
        <v>9</v>
      </c>
      <c r="C49" s="15" t="s">
        <v>255</v>
      </c>
      <c r="D49" s="5" t="s">
        <v>59</v>
      </c>
      <c r="E49" s="4">
        <v>6368.04</v>
      </c>
      <c r="F49" s="6">
        <f>E49*0.3</f>
        <v>1910.4119999999998</v>
      </c>
      <c r="G49" s="7" t="s">
        <v>13</v>
      </c>
      <c r="H49" s="7">
        <v>2019</v>
      </c>
      <c r="I49" s="7"/>
    </row>
    <row r="50" spans="1:9" ht="21.95" customHeight="1" x14ac:dyDescent="0.15">
      <c r="A50" s="4">
        <v>48</v>
      </c>
      <c r="B50" s="4" t="s">
        <v>9</v>
      </c>
      <c r="C50" s="15" t="s">
        <v>256</v>
      </c>
      <c r="D50" s="5" t="s">
        <v>60</v>
      </c>
      <c r="E50" s="4">
        <v>6322.77</v>
      </c>
      <c r="F50" s="6">
        <f>E50*0.35</f>
        <v>2212.9695000000002</v>
      </c>
      <c r="G50" s="7" t="s">
        <v>21</v>
      </c>
      <c r="H50" s="7">
        <v>2015</v>
      </c>
      <c r="I50" s="8">
        <v>0.05</v>
      </c>
    </row>
    <row r="51" spans="1:9" ht="21.95" customHeight="1" x14ac:dyDescent="0.15">
      <c r="A51" s="4">
        <v>49</v>
      </c>
      <c r="B51" s="4" t="s">
        <v>9</v>
      </c>
      <c r="C51" s="15" t="s">
        <v>257</v>
      </c>
      <c r="D51" s="5" t="s">
        <v>61</v>
      </c>
      <c r="E51" s="4">
        <v>5998.01</v>
      </c>
      <c r="F51" s="6">
        <f>E51*0.4</f>
        <v>2399.2040000000002</v>
      </c>
      <c r="G51" s="7" t="s">
        <v>11</v>
      </c>
      <c r="H51" s="7"/>
      <c r="I51" s="8">
        <v>0.1</v>
      </c>
    </row>
    <row r="52" spans="1:9" ht="21.95" customHeight="1" x14ac:dyDescent="0.15">
      <c r="A52" s="4">
        <v>50</v>
      </c>
      <c r="B52" s="4" t="s">
        <v>9</v>
      </c>
      <c r="C52" s="15" t="s">
        <v>258</v>
      </c>
      <c r="D52" s="5" t="s">
        <v>62</v>
      </c>
      <c r="E52" s="4">
        <v>5904.98</v>
      </c>
      <c r="F52" s="6">
        <f t="shared" ref="F52:F57" si="0">E52*0.3</f>
        <v>1771.4939999999999</v>
      </c>
      <c r="G52" s="7" t="s">
        <v>13</v>
      </c>
      <c r="H52" s="7">
        <v>2019</v>
      </c>
      <c r="I52" s="7"/>
    </row>
    <row r="53" spans="1:9" ht="21.95" customHeight="1" x14ac:dyDescent="0.15">
      <c r="A53" s="4">
        <v>51</v>
      </c>
      <c r="B53" s="4" t="s">
        <v>9</v>
      </c>
      <c r="C53" s="15" t="s">
        <v>259</v>
      </c>
      <c r="D53" s="5" t="s">
        <v>63</v>
      </c>
      <c r="E53" s="4">
        <v>5632.96</v>
      </c>
      <c r="F53" s="6">
        <f t="shared" si="0"/>
        <v>1689.8879999999999</v>
      </c>
      <c r="G53" s="7" t="s">
        <v>13</v>
      </c>
      <c r="H53" s="7">
        <v>2019</v>
      </c>
      <c r="I53" s="7"/>
    </row>
    <row r="54" spans="1:9" ht="21.95" customHeight="1" x14ac:dyDescent="0.15">
      <c r="A54" s="4">
        <v>52</v>
      </c>
      <c r="B54" s="4" t="s">
        <v>162</v>
      </c>
      <c r="C54" s="15" t="s">
        <v>260</v>
      </c>
      <c r="D54" s="5" t="s">
        <v>64</v>
      </c>
      <c r="E54" s="4">
        <v>5618.12</v>
      </c>
      <c r="F54" s="6">
        <f t="shared" si="0"/>
        <v>1685.4359999999999</v>
      </c>
      <c r="G54" s="7" t="s">
        <v>13</v>
      </c>
      <c r="H54" s="7">
        <v>2019</v>
      </c>
      <c r="I54" s="7"/>
    </row>
    <row r="55" spans="1:9" ht="21.95" customHeight="1" x14ac:dyDescent="0.15">
      <c r="A55" s="4">
        <v>53</v>
      </c>
      <c r="B55" s="4" t="s">
        <v>65</v>
      </c>
      <c r="C55" s="15" t="s">
        <v>261</v>
      </c>
      <c r="D55" s="5" t="s">
        <v>66</v>
      </c>
      <c r="E55" s="4">
        <v>5388.95</v>
      </c>
      <c r="F55" s="6">
        <f t="shared" si="0"/>
        <v>1616.6849999999999</v>
      </c>
      <c r="G55" s="7" t="s">
        <v>13</v>
      </c>
      <c r="H55" s="7">
        <v>2019</v>
      </c>
      <c r="I55" s="7"/>
    </row>
    <row r="56" spans="1:9" ht="21.95" customHeight="1" x14ac:dyDescent="0.15">
      <c r="A56" s="4">
        <v>54</v>
      </c>
      <c r="B56" s="4" t="s">
        <v>9</v>
      </c>
      <c r="C56" s="15" t="s">
        <v>262</v>
      </c>
      <c r="D56" s="5" t="s">
        <v>67</v>
      </c>
      <c r="E56" s="4">
        <v>5242.94</v>
      </c>
      <c r="F56" s="6">
        <f t="shared" si="0"/>
        <v>1572.8819999999998</v>
      </c>
      <c r="G56" s="7" t="s">
        <v>13</v>
      </c>
      <c r="H56" s="7">
        <v>2019</v>
      </c>
      <c r="I56" s="7"/>
    </row>
    <row r="57" spans="1:9" ht="21.95" customHeight="1" x14ac:dyDescent="0.15">
      <c r="A57" s="4">
        <v>55</v>
      </c>
      <c r="B57" s="4" t="s">
        <v>65</v>
      </c>
      <c r="C57" s="15" t="s">
        <v>263</v>
      </c>
      <c r="D57" s="5" t="s">
        <v>68</v>
      </c>
      <c r="E57" s="4">
        <v>5199.13</v>
      </c>
      <c r="F57" s="6">
        <f t="shared" si="0"/>
        <v>1559.739</v>
      </c>
      <c r="G57" s="7" t="s">
        <v>154</v>
      </c>
      <c r="H57" s="7"/>
      <c r="I57" s="7"/>
    </row>
    <row r="58" spans="1:9" ht="21.95" customHeight="1" x14ac:dyDescent="0.15">
      <c r="A58" s="4">
        <v>56</v>
      </c>
      <c r="B58" s="4" t="s">
        <v>9</v>
      </c>
      <c r="C58" s="15" t="s">
        <v>264</v>
      </c>
      <c r="D58" s="5" t="s">
        <v>69</v>
      </c>
      <c r="E58" s="4">
        <v>4803.6499999999996</v>
      </c>
      <c r="F58" s="6">
        <f>E58*0.35</f>
        <v>1681.2774999999997</v>
      </c>
      <c r="G58" s="7" t="s">
        <v>21</v>
      </c>
      <c r="H58" s="7"/>
      <c r="I58" s="8">
        <v>0.05</v>
      </c>
    </row>
    <row r="59" spans="1:9" ht="21.95" customHeight="1" x14ac:dyDescent="0.15">
      <c r="A59" s="4">
        <v>57</v>
      </c>
      <c r="B59" s="4" t="s">
        <v>9</v>
      </c>
      <c r="C59" s="15" t="s">
        <v>265</v>
      </c>
      <c r="D59" s="5" t="s">
        <v>70</v>
      </c>
      <c r="E59" s="4">
        <v>4633.63</v>
      </c>
      <c r="F59" s="6">
        <f>E59*0.3</f>
        <v>1390.0889999999999</v>
      </c>
      <c r="G59" s="7" t="s">
        <v>13</v>
      </c>
      <c r="H59" s="7">
        <v>2019</v>
      </c>
      <c r="I59" s="7"/>
    </row>
    <row r="60" spans="1:9" ht="21.95" customHeight="1" x14ac:dyDescent="0.15">
      <c r="A60" s="4">
        <v>58</v>
      </c>
      <c r="B60" s="4" t="s">
        <v>9</v>
      </c>
      <c r="C60" s="15" t="s">
        <v>266</v>
      </c>
      <c r="D60" s="5" t="s">
        <v>71</v>
      </c>
      <c r="E60" s="4">
        <v>4251.16</v>
      </c>
      <c r="F60" s="6">
        <f>E60*0.35</f>
        <v>1487.9059999999999</v>
      </c>
      <c r="G60" s="7" t="s">
        <v>21</v>
      </c>
      <c r="H60" s="7">
        <v>2013</v>
      </c>
      <c r="I60" s="8">
        <v>0.05</v>
      </c>
    </row>
    <row r="61" spans="1:9" ht="21.95" customHeight="1" x14ac:dyDescent="0.15">
      <c r="A61" s="4">
        <v>59</v>
      </c>
      <c r="B61" s="4" t="s">
        <v>9</v>
      </c>
      <c r="C61" s="15" t="s">
        <v>267</v>
      </c>
      <c r="D61" s="5" t="s">
        <v>72</v>
      </c>
      <c r="E61" s="4">
        <v>4160.0600000000004</v>
      </c>
      <c r="F61" s="6">
        <f t="shared" ref="F61:F68" si="1">E61*0.3</f>
        <v>1248.018</v>
      </c>
      <c r="G61" s="7" t="s">
        <v>13</v>
      </c>
      <c r="H61" s="7">
        <v>2019</v>
      </c>
      <c r="I61" s="7"/>
    </row>
    <row r="62" spans="1:9" ht="21.95" customHeight="1" x14ac:dyDescent="0.15">
      <c r="A62" s="4">
        <v>60</v>
      </c>
      <c r="B62" s="4" t="s">
        <v>9</v>
      </c>
      <c r="C62" s="15" t="s">
        <v>268</v>
      </c>
      <c r="D62" s="5" t="s">
        <v>73</v>
      </c>
      <c r="E62" s="4">
        <v>3835.62</v>
      </c>
      <c r="F62" s="6">
        <f t="shared" si="1"/>
        <v>1150.6859999999999</v>
      </c>
      <c r="G62" s="7" t="s">
        <v>13</v>
      </c>
      <c r="H62" s="7">
        <v>2017</v>
      </c>
      <c r="I62" s="7"/>
    </row>
    <row r="63" spans="1:9" ht="21.95" customHeight="1" x14ac:dyDescent="0.15">
      <c r="A63" s="4">
        <v>61</v>
      </c>
      <c r="B63" s="4" t="s">
        <v>9</v>
      </c>
      <c r="C63" s="15" t="s">
        <v>269</v>
      </c>
      <c r="D63" s="5" t="s">
        <v>74</v>
      </c>
      <c r="E63" s="4">
        <v>3831.54</v>
      </c>
      <c r="F63" s="6">
        <f t="shared" si="1"/>
        <v>1149.462</v>
      </c>
      <c r="G63" s="7" t="s">
        <v>13</v>
      </c>
      <c r="H63" s="7">
        <v>2019</v>
      </c>
      <c r="I63" s="7"/>
    </row>
    <row r="64" spans="1:9" ht="21.95" customHeight="1" x14ac:dyDescent="0.15">
      <c r="A64" s="4">
        <v>62</v>
      </c>
      <c r="B64" s="4" t="s">
        <v>9</v>
      </c>
      <c r="C64" s="15" t="s">
        <v>270</v>
      </c>
      <c r="D64" s="5" t="s">
        <v>75</v>
      </c>
      <c r="E64" s="4">
        <v>3778.45</v>
      </c>
      <c r="F64" s="6">
        <f t="shared" si="1"/>
        <v>1133.5349999999999</v>
      </c>
      <c r="G64" s="7" t="s">
        <v>13</v>
      </c>
      <c r="H64" s="7">
        <v>2019</v>
      </c>
      <c r="I64" s="7"/>
    </row>
    <row r="65" spans="1:9" ht="21.95" customHeight="1" x14ac:dyDescent="0.15">
      <c r="A65" s="4">
        <v>63</v>
      </c>
      <c r="B65" s="4" t="s">
        <v>9</v>
      </c>
      <c r="C65" s="15" t="s">
        <v>271</v>
      </c>
      <c r="D65" s="5" t="s">
        <v>76</v>
      </c>
      <c r="E65" s="4">
        <v>3646.02</v>
      </c>
      <c r="F65" s="6">
        <f t="shared" si="1"/>
        <v>1093.806</v>
      </c>
      <c r="G65" s="7" t="s">
        <v>13</v>
      </c>
      <c r="H65" s="7">
        <v>2019</v>
      </c>
      <c r="I65" s="7"/>
    </row>
    <row r="66" spans="1:9" ht="21.95" customHeight="1" x14ac:dyDescent="0.15">
      <c r="A66" s="4">
        <v>64</v>
      </c>
      <c r="B66" s="4" t="s">
        <v>9</v>
      </c>
      <c r="C66" s="15" t="s">
        <v>272</v>
      </c>
      <c r="D66" s="5" t="s">
        <v>77</v>
      </c>
      <c r="E66" s="4">
        <v>3573.82</v>
      </c>
      <c r="F66" s="6">
        <f t="shared" si="1"/>
        <v>1072.146</v>
      </c>
      <c r="G66" s="7" t="s">
        <v>13</v>
      </c>
      <c r="H66" s="7">
        <v>2019</v>
      </c>
      <c r="I66" s="7"/>
    </row>
    <row r="67" spans="1:9" ht="21.95" customHeight="1" x14ac:dyDescent="0.15">
      <c r="A67" s="4">
        <v>65</v>
      </c>
      <c r="B67" s="4" t="s">
        <v>9</v>
      </c>
      <c r="C67" s="15" t="s">
        <v>273</v>
      </c>
      <c r="D67" s="5" t="s">
        <v>78</v>
      </c>
      <c r="E67" s="4">
        <v>3535.04</v>
      </c>
      <c r="F67" s="6">
        <f t="shared" si="1"/>
        <v>1060.5119999999999</v>
      </c>
      <c r="G67" s="7" t="s">
        <v>13</v>
      </c>
      <c r="H67" s="7">
        <v>2017</v>
      </c>
      <c r="I67" s="7"/>
    </row>
    <row r="68" spans="1:9" ht="21.95" customHeight="1" x14ac:dyDescent="0.15">
      <c r="A68" s="4">
        <v>66</v>
      </c>
      <c r="B68" s="4" t="s">
        <v>9</v>
      </c>
      <c r="C68" s="15" t="s">
        <v>274</v>
      </c>
      <c r="D68" s="5" t="s">
        <v>79</v>
      </c>
      <c r="E68" s="4">
        <v>3470.41</v>
      </c>
      <c r="F68" s="6">
        <f t="shared" si="1"/>
        <v>1041.1229999999998</v>
      </c>
      <c r="G68" s="7" t="s">
        <v>13</v>
      </c>
      <c r="H68" s="7">
        <v>2019</v>
      </c>
      <c r="I68" s="7"/>
    </row>
    <row r="69" spans="1:9" ht="21.95" customHeight="1" x14ac:dyDescent="0.15">
      <c r="A69" s="4">
        <v>67</v>
      </c>
      <c r="B69" s="4" t="s">
        <v>9</v>
      </c>
      <c r="C69" s="15" t="s">
        <v>275</v>
      </c>
      <c r="D69" s="5" t="s">
        <v>80</v>
      </c>
      <c r="E69" s="4">
        <v>3434.05</v>
      </c>
      <c r="F69" s="6">
        <f>E69*0.4</f>
        <v>1373.6200000000001</v>
      </c>
      <c r="G69" s="7" t="s">
        <v>11</v>
      </c>
      <c r="H69" s="7"/>
      <c r="I69" s="8">
        <v>0.1</v>
      </c>
    </row>
    <row r="70" spans="1:9" ht="21.95" customHeight="1" x14ac:dyDescent="0.15">
      <c r="A70" s="4">
        <v>68</v>
      </c>
      <c r="B70" s="4" t="s">
        <v>9</v>
      </c>
      <c r="C70" s="15" t="s">
        <v>276</v>
      </c>
      <c r="D70" s="5" t="s">
        <v>81</v>
      </c>
      <c r="E70" s="4">
        <v>3223.49</v>
      </c>
      <c r="F70" s="6">
        <f>E70*0.4</f>
        <v>1289.396</v>
      </c>
      <c r="G70" s="7" t="s">
        <v>11</v>
      </c>
      <c r="H70" s="7"/>
      <c r="I70" s="8">
        <v>0.1</v>
      </c>
    </row>
    <row r="71" spans="1:9" ht="21.95" customHeight="1" x14ac:dyDescent="0.15">
      <c r="A71" s="4">
        <v>69</v>
      </c>
      <c r="B71" s="4" t="s">
        <v>9</v>
      </c>
      <c r="C71" s="15" t="s">
        <v>277</v>
      </c>
      <c r="D71" s="5" t="s">
        <v>82</v>
      </c>
      <c r="E71" s="4">
        <v>3202.26</v>
      </c>
      <c r="F71" s="6">
        <f>E71*0.3</f>
        <v>960.678</v>
      </c>
      <c r="G71" s="7" t="s">
        <v>13</v>
      </c>
      <c r="H71" s="7">
        <v>2019</v>
      </c>
      <c r="I71" s="7"/>
    </row>
    <row r="72" spans="1:9" ht="21.95" customHeight="1" x14ac:dyDescent="0.15">
      <c r="A72" s="4">
        <v>70</v>
      </c>
      <c r="B72" s="4" t="s">
        <v>9</v>
      </c>
      <c r="C72" s="15" t="s">
        <v>278</v>
      </c>
      <c r="D72" s="5" t="s">
        <v>83</v>
      </c>
      <c r="E72" s="4">
        <v>3199.6</v>
      </c>
      <c r="F72" s="6">
        <f>E72*0.4</f>
        <v>1279.8400000000001</v>
      </c>
      <c r="G72" s="7" t="s">
        <v>11</v>
      </c>
      <c r="H72" s="7"/>
      <c r="I72" s="8">
        <v>0.1</v>
      </c>
    </row>
    <row r="73" spans="1:9" ht="21.95" customHeight="1" x14ac:dyDescent="0.15">
      <c r="A73" s="4">
        <v>71</v>
      </c>
      <c r="B73" s="4" t="s">
        <v>9</v>
      </c>
      <c r="C73" s="15" t="s">
        <v>279</v>
      </c>
      <c r="D73" s="5" t="s">
        <v>84</v>
      </c>
      <c r="E73" s="4">
        <v>3184.02</v>
      </c>
      <c r="F73" s="6">
        <f>E73*0.3</f>
        <v>955.2059999999999</v>
      </c>
      <c r="G73" s="7" t="s">
        <v>13</v>
      </c>
      <c r="H73" s="7">
        <v>2017</v>
      </c>
      <c r="I73" s="7"/>
    </row>
    <row r="74" spans="1:9" ht="21.95" customHeight="1" x14ac:dyDescent="0.15">
      <c r="A74" s="4">
        <v>72</v>
      </c>
      <c r="B74" s="4" t="s">
        <v>65</v>
      </c>
      <c r="C74" s="15" t="s">
        <v>280</v>
      </c>
      <c r="D74" s="5" t="s">
        <v>85</v>
      </c>
      <c r="E74" s="4">
        <v>3139.24</v>
      </c>
      <c r="F74" s="6">
        <f>E74*0.3</f>
        <v>941.77199999999993</v>
      </c>
      <c r="G74" s="7" t="s">
        <v>154</v>
      </c>
      <c r="H74" s="7"/>
      <c r="I74" s="7"/>
    </row>
    <row r="75" spans="1:9" ht="21.95" customHeight="1" x14ac:dyDescent="0.15">
      <c r="A75" s="4">
        <v>73</v>
      </c>
      <c r="B75" s="4" t="s">
        <v>9</v>
      </c>
      <c r="C75" s="15" t="s">
        <v>281</v>
      </c>
      <c r="D75" s="5" t="s">
        <v>86</v>
      </c>
      <c r="E75" s="4">
        <v>3113.11</v>
      </c>
      <c r="F75" s="6">
        <f>E75*0.3</f>
        <v>933.93299999999999</v>
      </c>
      <c r="G75" s="7" t="s">
        <v>13</v>
      </c>
      <c r="H75" s="7">
        <v>2019</v>
      </c>
      <c r="I75" s="7"/>
    </row>
    <row r="76" spans="1:9" ht="21.95" customHeight="1" x14ac:dyDescent="0.15">
      <c r="A76" s="4">
        <v>74</v>
      </c>
      <c r="B76" s="4" t="s">
        <v>9</v>
      </c>
      <c r="C76" s="15" t="s">
        <v>282</v>
      </c>
      <c r="D76" s="5" t="s">
        <v>87</v>
      </c>
      <c r="E76" s="4">
        <v>3112.54</v>
      </c>
      <c r="F76" s="6">
        <f>E76*0.4</f>
        <v>1245.0160000000001</v>
      </c>
      <c r="G76" s="7" t="s">
        <v>11</v>
      </c>
      <c r="H76" s="7"/>
      <c r="I76" s="8">
        <v>0.1</v>
      </c>
    </row>
    <row r="77" spans="1:9" ht="21.95" customHeight="1" x14ac:dyDescent="0.15">
      <c r="A77" s="4">
        <v>75</v>
      </c>
      <c r="B77" s="4" t="s">
        <v>9</v>
      </c>
      <c r="C77" s="15" t="s">
        <v>283</v>
      </c>
      <c r="D77" s="5" t="s">
        <v>88</v>
      </c>
      <c r="E77" s="4">
        <v>3065.91</v>
      </c>
      <c r="F77" s="6">
        <f>E77*0.3</f>
        <v>919.77299999999991</v>
      </c>
      <c r="G77" s="7" t="s">
        <v>13</v>
      </c>
      <c r="H77" s="7">
        <v>2019</v>
      </c>
      <c r="I77" s="7"/>
    </row>
    <row r="78" spans="1:9" ht="21.95" customHeight="1" x14ac:dyDescent="0.15">
      <c r="A78" s="4">
        <v>76</v>
      </c>
      <c r="B78" s="4" t="s">
        <v>9</v>
      </c>
      <c r="C78" s="15" t="s">
        <v>284</v>
      </c>
      <c r="D78" s="5" t="s">
        <v>89</v>
      </c>
      <c r="E78" s="4">
        <v>3065.08</v>
      </c>
      <c r="F78" s="6">
        <f>E78*0.4</f>
        <v>1226.0319999999999</v>
      </c>
      <c r="G78" s="7" t="s">
        <v>11</v>
      </c>
      <c r="H78" s="7"/>
      <c r="I78" s="8">
        <v>0.1</v>
      </c>
    </row>
    <row r="79" spans="1:9" ht="21.95" customHeight="1" x14ac:dyDescent="0.15">
      <c r="A79" s="4">
        <v>77</v>
      </c>
      <c r="B79" s="5" t="s">
        <v>90</v>
      </c>
      <c r="C79" s="16" t="s">
        <v>166</v>
      </c>
      <c r="D79" s="5" t="s">
        <v>91</v>
      </c>
      <c r="E79" s="4">
        <v>103246.55</v>
      </c>
      <c r="F79" s="6">
        <v>40000</v>
      </c>
      <c r="G79" s="7" t="s">
        <v>13</v>
      </c>
      <c r="H79" s="7">
        <v>2019</v>
      </c>
      <c r="I79" s="7"/>
    </row>
    <row r="80" spans="1:9" ht="21.95" customHeight="1" x14ac:dyDescent="0.15">
      <c r="A80" s="4">
        <v>78</v>
      </c>
      <c r="B80" s="5" t="s">
        <v>92</v>
      </c>
      <c r="C80" s="15" t="s">
        <v>285</v>
      </c>
      <c r="D80" s="5" t="s">
        <v>93</v>
      </c>
      <c r="E80" s="4">
        <v>41042.699999999997</v>
      </c>
      <c r="F80" s="6">
        <f>E80*0.55</f>
        <v>22573.485000000001</v>
      </c>
      <c r="G80" s="7" t="s">
        <v>21</v>
      </c>
      <c r="H80" s="7">
        <v>2013</v>
      </c>
      <c r="I80" s="8">
        <v>0.05</v>
      </c>
    </row>
    <row r="81" spans="1:9" ht="21.95" customHeight="1" x14ac:dyDescent="0.15">
      <c r="A81" s="4">
        <v>79</v>
      </c>
      <c r="B81" s="5" t="s">
        <v>94</v>
      </c>
      <c r="C81" s="15" t="s">
        <v>167</v>
      </c>
      <c r="D81" s="5" t="s">
        <v>95</v>
      </c>
      <c r="E81" s="4">
        <v>23249.61</v>
      </c>
      <c r="F81" s="6">
        <f>E81*0.4</f>
        <v>9299.844000000001</v>
      </c>
      <c r="G81" s="7" t="s">
        <v>13</v>
      </c>
      <c r="H81" s="7">
        <v>2019</v>
      </c>
      <c r="I81" s="7"/>
    </row>
    <row r="82" spans="1:9" ht="21.95" customHeight="1" x14ac:dyDescent="0.15">
      <c r="A82" s="4">
        <v>80</v>
      </c>
      <c r="B82" s="4" t="s">
        <v>96</v>
      </c>
      <c r="C82" s="15" t="s">
        <v>168</v>
      </c>
      <c r="D82" s="5" t="s">
        <v>97</v>
      </c>
      <c r="E82" s="4">
        <v>9642.9599999999991</v>
      </c>
      <c r="F82" s="6">
        <f>E82*0.4</f>
        <v>3857.1839999999997</v>
      </c>
      <c r="G82" s="7" t="s">
        <v>11</v>
      </c>
      <c r="H82" s="7"/>
      <c r="I82" s="8">
        <v>0.1</v>
      </c>
    </row>
    <row r="83" spans="1:9" ht="21.95" customHeight="1" x14ac:dyDescent="0.15">
      <c r="A83" s="4">
        <v>81</v>
      </c>
      <c r="B83" s="5" t="s">
        <v>98</v>
      </c>
      <c r="C83" s="15" t="s">
        <v>169</v>
      </c>
      <c r="D83" s="5" t="s">
        <v>99</v>
      </c>
      <c r="E83" s="4">
        <v>4590.8500000000004</v>
      </c>
      <c r="F83" s="6">
        <f>E83*0.3</f>
        <v>1377.2550000000001</v>
      </c>
      <c r="G83" s="7" t="s">
        <v>13</v>
      </c>
      <c r="H83" s="7">
        <v>2017</v>
      </c>
      <c r="I83" s="7"/>
    </row>
    <row r="84" spans="1:9" ht="21.95" customHeight="1" x14ac:dyDescent="0.15">
      <c r="A84" s="4">
        <v>82</v>
      </c>
      <c r="B84" s="5" t="s">
        <v>100</v>
      </c>
      <c r="C84" s="15" t="s">
        <v>170</v>
      </c>
      <c r="D84" s="5" t="s">
        <v>101</v>
      </c>
      <c r="E84" s="4">
        <v>3544.37</v>
      </c>
      <c r="F84" s="6">
        <f>E84*0.3</f>
        <v>1063.3109999999999</v>
      </c>
      <c r="G84" s="7" t="s">
        <v>13</v>
      </c>
      <c r="H84" s="7">
        <v>2016</v>
      </c>
      <c r="I84" s="7"/>
    </row>
    <row r="85" spans="1:9" ht="21.95" customHeight="1" x14ac:dyDescent="0.15">
      <c r="A85" s="4">
        <v>83</v>
      </c>
      <c r="B85" s="5" t="s">
        <v>102</v>
      </c>
      <c r="C85" s="15" t="s">
        <v>171</v>
      </c>
      <c r="D85" s="5" t="s">
        <v>103</v>
      </c>
      <c r="E85" s="4">
        <v>3067.93</v>
      </c>
      <c r="F85" s="6">
        <f>E85*0.3</f>
        <v>920.37899999999991</v>
      </c>
      <c r="G85" s="7" t="s">
        <v>13</v>
      </c>
      <c r="H85" s="7">
        <v>2019</v>
      </c>
      <c r="I85" s="7"/>
    </row>
    <row r="86" spans="1:9" ht="21.95" customHeight="1" x14ac:dyDescent="0.15">
      <c r="A86" s="4">
        <v>84</v>
      </c>
      <c r="B86" s="5" t="s">
        <v>104</v>
      </c>
      <c r="C86" s="15" t="s">
        <v>172</v>
      </c>
      <c r="D86" s="5" t="s">
        <v>105</v>
      </c>
      <c r="E86" s="4">
        <v>38602.58</v>
      </c>
      <c r="F86" s="6">
        <f>E86*0.6</f>
        <v>23161.547999999999</v>
      </c>
      <c r="G86" s="7" t="s">
        <v>11</v>
      </c>
      <c r="H86" s="7"/>
      <c r="I86" s="8">
        <v>0.1</v>
      </c>
    </row>
    <row r="87" spans="1:9" ht="21.95" customHeight="1" x14ac:dyDescent="0.15">
      <c r="A87" s="4">
        <v>85</v>
      </c>
      <c r="B87" s="5" t="s">
        <v>104</v>
      </c>
      <c r="C87" s="15" t="s">
        <v>173</v>
      </c>
      <c r="D87" s="5" t="s">
        <v>106</v>
      </c>
      <c r="E87" s="4">
        <v>6400.6</v>
      </c>
      <c r="F87" s="6">
        <f>E87*0.4</f>
        <v>2560.2400000000002</v>
      </c>
      <c r="G87" s="7" t="s">
        <v>11</v>
      </c>
      <c r="H87" s="7"/>
      <c r="I87" s="8">
        <v>0.1</v>
      </c>
    </row>
    <row r="88" spans="1:9" ht="21.95" customHeight="1" x14ac:dyDescent="0.15">
      <c r="A88" s="4">
        <v>86</v>
      </c>
      <c r="B88" s="5" t="s">
        <v>104</v>
      </c>
      <c r="C88" s="15" t="s">
        <v>174</v>
      </c>
      <c r="D88" s="5" t="s">
        <v>107</v>
      </c>
      <c r="E88" s="4">
        <v>4496.2</v>
      </c>
      <c r="F88" s="6">
        <f>E88*0.3</f>
        <v>1348.86</v>
      </c>
      <c r="G88" s="7" t="s">
        <v>155</v>
      </c>
      <c r="H88" s="7"/>
      <c r="I88" s="7"/>
    </row>
    <row r="89" spans="1:9" ht="21.95" customHeight="1" x14ac:dyDescent="0.15">
      <c r="A89" s="4">
        <v>87</v>
      </c>
      <c r="B89" s="5" t="s">
        <v>104</v>
      </c>
      <c r="C89" s="15" t="s">
        <v>175</v>
      </c>
      <c r="D89" s="5" t="s">
        <v>108</v>
      </c>
      <c r="E89" s="4">
        <v>4009.6</v>
      </c>
      <c r="F89" s="6">
        <f>E89*0.3</f>
        <v>1202.8799999999999</v>
      </c>
      <c r="G89" s="7" t="s">
        <v>13</v>
      </c>
      <c r="H89" s="7">
        <v>2019</v>
      </c>
      <c r="I89" s="7"/>
    </row>
    <row r="90" spans="1:9" ht="21.95" customHeight="1" x14ac:dyDescent="0.15">
      <c r="A90" s="4">
        <v>88</v>
      </c>
      <c r="B90" s="5" t="s">
        <v>104</v>
      </c>
      <c r="C90" s="15" t="s">
        <v>176</v>
      </c>
      <c r="D90" s="5" t="s">
        <v>109</v>
      </c>
      <c r="E90" s="4">
        <v>3362.24</v>
      </c>
      <c r="F90" s="6">
        <f>E90*0.3</f>
        <v>1008.6719999999999</v>
      </c>
      <c r="G90" s="7" t="s">
        <v>13</v>
      </c>
      <c r="H90" s="7">
        <v>2019</v>
      </c>
      <c r="I90" s="7"/>
    </row>
    <row r="91" spans="1:9" ht="21.95" customHeight="1" x14ac:dyDescent="0.15">
      <c r="A91" s="4">
        <v>89</v>
      </c>
      <c r="B91" s="5" t="s">
        <v>110</v>
      </c>
      <c r="C91" s="15" t="s">
        <v>177</v>
      </c>
      <c r="D91" s="5" t="s">
        <v>111</v>
      </c>
      <c r="E91" s="4">
        <v>22416.11</v>
      </c>
      <c r="F91" s="6">
        <f>E91*0.5</f>
        <v>11208.055</v>
      </c>
      <c r="G91" s="7" t="s">
        <v>157</v>
      </c>
      <c r="H91" s="7"/>
      <c r="I91" s="8">
        <v>0.1</v>
      </c>
    </row>
    <row r="92" spans="1:9" ht="21.95" customHeight="1" x14ac:dyDescent="0.15">
      <c r="A92" s="4">
        <v>90</v>
      </c>
      <c r="B92" s="5" t="s">
        <v>110</v>
      </c>
      <c r="C92" s="15" t="s">
        <v>178</v>
      </c>
      <c r="D92" s="5" t="s">
        <v>112</v>
      </c>
      <c r="E92" s="4">
        <v>11015.69</v>
      </c>
      <c r="F92" s="6">
        <f>E92*0.3</f>
        <v>3304.7069999999999</v>
      </c>
      <c r="G92" s="7" t="s">
        <v>13</v>
      </c>
      <c r="H92" s="7">
        <v>2019</v>
      </c>
      <c r="I92" s="7"/>
    </row>
    <row r="93" spans="1:9" ht="21.95" customHeight="1" x14ac:dyDescent="0.15">
      <c r="A93" s="4">
        <v>91</v>
      </c>
      <c r="B93" s="5" t="s">
        <v>110</v>
      </c>
      <c r="C93" s="15" t="s">
        <v>179</v>
      </c>
      <c r="D93" s="5" t="s">
        <v>113</v>
      </c>
      <c r="E93" s="4">
        <v>3903.97</v>
      </c>
      <c r="F93" s="6">
        <f>E93*0.35</f>
        <v>1366.3894999999998</v>
      </c>
      <c r="G93" s="7" t="s">
        <v>21</v>
      </c>
      <c r="H93" s="7"/>
      <c r="I93" s="8">
        <v>0.05</v>
      </c>
    </row>
    <row r="94" spans="1:9" ht="21.95" customHeight="1" x14ac:dyDescent="0.15">
      <c r="A94" s="4">
        <v>92</v>
      </c>
      <c r="B94" s="5" t="s">
        <v>110</v>
      </c>
      <c r="C94" s="15" t="s">
        <v>180</v>
      </c>
      <c r="D94" s="5" t="s">
        <v>114</v>
      </c>
      <c r="E94" s="4">
        <v>3642</v>
      </c>
      <c r="F94" s="6">
        <f>E94*0.35</f>
        <v>1274.6999999999998</v>
      </c>
      <c r="G94" s="7" t="s">
        <v>159</v>
      </c>
      <c r="H94" s="7"/>
      <c r="I94" s="8">
        <v>0.05</v>
      </c>
    </row>
    <row r="95" spans="1:9" ht="21.95" customHeight="1" x14ac:dyDescent="0.15">
      <c r="A95" s="4">
        <v>93</v>
      </c>
      <c r="B95" s="5" t="s">
        <v>110</v>
      </c>
      <c r="C95" s="15" t="s">
        <v>181</v>
      </c>
      <c r="D95" s="5" t="s">
        <v>115</v>
      </c>
      <c r="E95" s="4">
        <v>3404.91</v>
      </c>
      <c r="F95" s="6">
        <f>E95*0.3</f>
        <v>1021.473</v>
      </c>
      <c r="G95" s="7" t="s">
        <v>154</v>
      </c>
      <c r="H95" s="7"/>
      <c r="I95" s="7"/>
    </row>
    <row r="96" spans="1:9" ht="21.95" customHeight="1" x14ac:dyDescent="0.15">
      <c r="A96" s="4">
        <v>94</v>
      </c>
      <c r="B96" s="5" t="s">
        <v>116</v>
      </c>
      <c r="C96" s="15" t="s">
        <v>182</v>
      </c>
      <c r="D96" s="5" t="s">
        <v>117</v>
      </c>
      <c r="E96" s="4">
        <v>22288.84</v>
      </c>
      <c r="F96" s="6">
        <f>E96*0.4</f>
        <v>8915.5360000000001</v>
      </c>
      <c r="G96" s="7" t="s">
        <v>13</v>
      </c>
      <c r="H96" s="7">
        <v>2019</v>
      </c>
      <c r="I96" s="7"/>
    </row>
    <row r="97" spans="1:9" ht="21.95" customHeight="1" x14ac:dyDescent="0.15">
      <c r="A97" s="4">
        <v>95</v>
      </c>
      <c r="B97" s="5" t="s">
        <v>116</v>
      </c>
      <c r="C97" s="15" t="s">
        <v>183</v>
      </c>
      <c r="D97" s="5" t="s">
        <v>118</v>
      </c>
      <c r="E97" s="4">
        <v>5462.76</v>
      </c>
      <c r="F97" s="6">
        <f>E97*0.3</f>
        <v>1638.828</v>
      </c>
      <c r="G97" s="7" t="s">
        <v>156</v>
      </c>
      <c r="H97" s="7"/>
      <c r="I97" s="7"/>
    </row>
    <row r="98" spans="1:9" ht="21.95" customHeight="1" x14ac:dyDescent="0.15">
      <c r="A98" s="4">
        <v>96</v>
      </c>
      <c r="B98" s="5" t="s">
        <v>119</v>
      </c>
      <c r="C98" s="15" t="s">
        <v>184</v>
      </c>
      <c r="D98" s="5" t="s">
        <v>120</v>
      </c>
      <c r="E98" s="4">
        <v>20522.41</v>
      </c>
      <c r="F98" s="6">
        <f>E98*0.4</f>
        <v>8208.9639999999999</v>
      </c>
      <c r="G98" s="7" t="s">
        <v>154</v>
      </c>
      <c r="H98" s="7"/>
      <c r="I98" s="7"/>
    </row>
    <row r="99" spans="1:9" ht="21.95" customHeight="1" x14ac:dyDescent="0.15">
      <c r="A99" s="4">
        <v>97</v>
      </c>
      <c r="B99" s="5" t="s">
        <v>119</v>
      </c>
      <c r="C99" s="15" t="s">
        <v>185</v>
      </c>
      <c r="D99" s="5" t="s">
        <v>121</v>
      </c>
      <c r="E99" s="4">
        <v>3439.78</v>
      </c>
      <c r="F99" s="6">
        <f>E99*0.3</f>
        <v>1031.934</v>
      </c>
      <c r="G99" s="7" t="s">
        <v>13</v>
      </c>
      <c r="H99" s="7">
        <v>2019</v>
      </c>
      <c r="I99" s="7"/>
    </row>
    <row r="100" spans="1:9" ht="21.95" customHeight="1" x14ac:dyDescent="0.15">
      <c r="A100" s="4">
        <v>98</v>
      </c>
      <c r="B100" s="5" t="s">
        <v>122</v>
      </c>
      <c r="C100" s="15" t="s">
        <v>186</v>
      </c>
      <c r="D100" s="5" t="s">
        <v>123</v>
      </c>
      <c r="E100" s="4">
        <v>16347.14</v>
      </c>
      <c r="F100" s="6">
        <f>E100*0.4</f>
        <v>6538.8559999999998</v>
      </c>
      <c r="G100" s="7" t="s">
        <v>11</v>
      </c>
      <c r="H100" s="7"/>
      <c r="I100" s="8">
        <v>0.1</v>
      </c>
    </row>
    <row r="101" spans="1:9" ht="21.95" customHeight="1" x14ac:dyDescent="0.15">
      <c r="A101" s="4">
        <v>99</v>
      </c>
      <c r="B101" s="5" t="s">
        <v>122</v>
      </c>
      <c r="C101" s="15" t="s">
        <v>187</v>
      </c>
      <c r="D101" s="5" t="s">
        <v>124</v>
      </c>
      <c r="E101" s="4">
        <v>14391.06</v>
      </c>
      <c r="F101" s="6">
        <f>E101*0.4</f>
        <v>5756.424</v>
      </c>
      <c r="G101" s="7" t="s">
        <v>11</v>
      </c>
      <c r="H101" s="7"/>
      <c r="I101" s="8">
        <v>0.1</v>
      </c>
    </row>
    <row r="102" spans="1:9" ht="21.95" customHeight="1" x14ac:dyDescent="0.15">
      <c r="A102" s="4">
        <v>100</v>
      </c>
      <c r="B102" s="5" t="s">
        <v>122</v>
      </c>
      <c r="C102" s="15" t="s">
        <v>188</v>
      </c>
      <c r="D102" s="5" t="s">
        <v>125</v>
      </c>
      <c r="E102" s="4">
        <v>10902</v>
      </c>
      <c r="F102" s="6">
        <f>E102*0.3</f>
        <v>3270.6</v>
      </c>
      <c r="G102" s="7" t="s">
        <v>154</v>
      </c>
      <c r="H102" s="7"/>
      <c r="I102" s="7"/>
    </row>
    <row r="103" spans="1:9" ht="21.95" customHeight="1" x14ac:dyDescent="0.15">
      <c r="A103" s="4">
        <v>101</v>
      </c>
      <c r="B103" s="5" t="s">
        <v>122</v>
      </c>
      <c r="C103" s="15" t="s">
        <v>189</v>
      </c>
      <c r="D103" s="5" t="s">
        <v>126</v>
      </c>
      <c r="E103" s="4">
        <v>10137.84</v>
      </c>
      <c r="F103" s="6">
        <f>E103*0.4</f>
        <v>4055.1360000000004</v>
      </c>
      <c r="G103" s="7" t="s">
        <v>11</v>
      </c>
      <c r="H103" s="7"/>
      <c r="I103" s="8">
        <v>0.1</v>
      </c>
    </row>
    <row r="104" spans="1:9" ht="21.95" customHeight="1" x14ac:dyDescent="0.15">
      <c r="A104" s="4">
        <v>102</v>
      </c>
      <c r="B104" s="5" t="s">
        <v>122</v>
      </c>
      <c r="C104" s="15" t="s">
        <v>190</v>
      </c>
      <c r="D104" s="5" t="s">
        <v>127</v>
      </c>
      <c r="E104" s="4">
        <v>5090</v>
      </c>
      <c r="F104" s="6">
        <f>E104*0.4</f>
        <v>2036</v>
      </c>
      <c r="G104" s="7" t="s">
        <v>11</v>
      </c>
      <c r="H104" s="7"/>
      <c r="I104" s="8">
        <v>0.1</v>
      </c>
    </row>
    <row r="105" spans="1:9" ht="21.95" customHeight="1" x14ac:dyDescent="0.15">
      <c r="A105" s="4">
        <v>103</v>
      </c>
      <c r="B105" s="5" t="s">
        <v>122</v>
      </c>
      <c r="C105" s="15" t="s">
        <v>191</v>
      </c>
      <c r="D105" s="5" t="s">
        <v>128</v>
      </c>
      <c r="E105" s="4">
        <v>4753.12</v>
      </c>
      <c r="F105" s="6">
        <f>E105*0.3</f>
        <v>1425.9359999999999</v>
      </c>
      <c r="G105" s="7" t="s">
        <v>156</v>
      </c>
      <c r="H105" s="7"/>
      <c r="I105" s="7"/>
    </row>
    <row r="106" spans="1:9" ht="21.95" customHeight="1" x14ac:dyDescent="0.15">
      <c r="A106" s="4">
        <v>104</v>
      </c>
      <c r="B106" s="5" t="s">
        <v>122</v>
      </c>
      <c r="C106" s="15" t="s">
        <v>192</v>
      </c>
      <c r="D106" s="5" t="s">
        <v>129</v>
      </c>
      <c r="E106" s="4">
        <v>4506.71</v>
      </c>
      <c r="F106" s="6">
        <f>E106*0.3</f>
        <v>1352.0129999999999</v>
      </c>
      <c r="G106" s="7" t="s">
        <v>154</v>
      </c>
      <c r="H106" s="7"/>
      <c r="I106" s="7"/>
    </row>
    <row r="107" spans="1:9" ht="21.95" customHeight="1" x14ac:dyDescent="0.15">
      <c r="A107" s="4">
        <v>105</v>
      </c>
      <c r="B107" s="5" t="s">
        <v>122</v>
      </c>
      <c r="C107" s="15" t="s">
        <v>193</v>
      </c>
      <c r="D107" s="5" t="s">
        <v>130</v>
      </c>
      <c r="E107" s="4">
        <v>4211.67</v>
      </c>
      <c r="F107" s="6">
        <f>E107*0.3</f>
        <v>1263.501</v>
      </c>
      <c r="G107" s="7" t="s">
        <v>154</v>
      </c>
      <c r="H107" s="7"/>
      <c r="I107" s="7"/>
    </row>
    <row r="108" spans="1:9" ht="21.95" customHeight="1" x14ac:dyDescent="0.15">
      <c r="A108" s="4">
        <v>106</v>
      </c>
      <c r="B108" s="5" t="s">
        <v>122</v>
      </c>
      <c r="C108" s="15" t="s">
        <v>194</v>
      </c>
      <c r="D108" s="5" t="s">
        <v>131</v>
      </c>
      <c r="E108" s="4">
        <v>3051.46</v>
      </c>
      <c r="F108" s="6">
        <f>E108*0.4</f>
        <v>1220.5840000000001</v>
      </c>
      <c r="G108" s="7" t="s">
        <v>11</v>
      </c>
      <c r="H108" s="7"/>
      <c r="I108" s="8">
        <v>0.1</v>
      </c>
    </row>
    <row r="109" spans="1:9" ht="21.95" customHeight="1" x14ac:dyDescent="0.15">
      <c r="A109" s="4">
        <v>107</v>
      </c>
      <c r="B109" s="5" t="s">
        <v>132</v>
      </c>
      <c r="C109" s="15" t="s">
        <v>195</v>
      </c>
      <c r="D109" s="5" t="s">
        <v>133</v>
      </c>
      <c r="E109" s="4">
        <v>6439.74</v>
      </c>
      <c r="F109" s="6">
        <f>E109*0.3</f>
        <v>1931.9219999999998</v>
      </c>
      <c r="G109" s="7" t="s">
        <v>13</v>
      </c>
      <c r="H109" s="7">
        <v>2017</v>
      </c>
      <c r="I109" s="7"/>
    </row>
    <row r="110" spans="1:9" ht="21.95" customHeight="1" x14ac:dyDescent="0.15">
      <c r="A110" s="4">
        <v>108</v>
      </c>
      <c r="B110" s="5" t="s">
        <v>132</v>
      </c>
      <c r="C110" s="15" t="s">
        <v>196</v>
      </c>
      <c r="D110" s="5" t="s">
        <v>134</v>
      </c>
      <c r="E110" s="4">
        <v>6416.88</v>
      </c>
      <c r="F110" s="6">
        <f>E110*0.3</f>
        <v>1925.0639999999999</v>
      </c>
      <c r="G110" s="7" t="s">
        <v>13</v>
      </c>
      <c r="H110" s="7">
        <v>2019</v>
      </c>
      <c r="I110" s="7"/>
    </row>
    <row r="111" spans="1:9" ht="21.95" customHeight="1" x14ac:dyDescent="0.15">
      <c r="A111" s="4">
        <v>109</v>
      </c>
      <c r="B111" s="5" t="s">
        <v>132</v>
      </c>
      <c r="C111" s="15" t="s">
        <v>197</v>
      </c>
      <c r="D111" s="5" t="s">
        <v>135</v>
      </c>
      <c r="E111" s="4">
        <v>5323.03</v>
      </c>
      <c r="F111" s="6">
        <f>E111*0.3</f>
        <v>1596.9089999999999</v>
      </c>
      <c r="G111" s="7" t="s">
        <v>13</v>
      </c>
      <c r="H111" s="7">
        <v>2019</v>
      </c>
      <c r="I111" s="7"/>
    </row>
    <row r="112" spans="1:9" ht="21.95" customHeight="1" x14ac:dyDescent="0.15">
      <c r="A112" s="4">
        <v>110</v>
      </c>
      <c r="B112" s="5" t="s">
        <v>132</v>
      </c>
      <c r="C112" s="15" t="s">
        <v>198</v>
      </c>
      <c r="D112" s="5" t="s">
        <v>136</v>
      </c>
      <c r="E112" s="4">
        <v>4127.8</v>
      </c>
      <c r="F112" s="6">
        <f>E112*0.3</f>
        <v>1238.3399999999999</v>
      </c>
      <c r="G112" s="7" t="s">
        <v>154</v>
      </c>
      <c r="H112" s="7"/>
      <c r="I112" s="7"/>
    </row>
    <row r="113" spans="1:9" ht="21.95" customHeight="1" x14ac:dyDescent="0.15">
      <c r="A113" s="4">
        <v>111</v>
      </c>
      <c r="B113" s="5" t="s">
        <v>132</v>
      </c>
      <c r="C113" s="17" t="s">
        <v>199</v>
      </c>
      <c r="D113" s="5" t="s">
        <v>137</v>
      </c>
      <c r="E113" s="4">
        <v>4013.58</v>
      </c>
      <c r="F113" s="6">
        <f>E113*0.35</f>
        <v>1404.7529999999999</v>
      </c>
      <c r="G113" s="7" t="s">
        <v>21</v>
      </c>
      <c r="H113" s="7">
        <v>2015</v>
      </c>
      <c r="I113" s="8">
        <v>0.05</v>
      </c>
    </row>
    <row r="114" spans="1:9" ht="21.95" customHeight="1" x14ac:dyDescent="0.15">
      <c r="A114" s="4">
        <v>112</v>
      </c>
      <c r="B114" s="5" t="s">
        <v>132</v>
      </c>
      <c r="C114" s="15" t="s">
        <v>200</v>
      </c>
      <c r="D114" s="5" t="s">
        <v>138</v>
      </c>
      <c r="E114" s="4">
        <v>3833.72</v>
      </c>
      <c r="F114" s="6">
        <f>E114*0.3</f>
        <v>1150.116</v>
      </c>
      <c r="G114" s="7" t="s">
        <v>13</v>
      </c>
      <c r="H114" s="7">
        <v>2019</v>
      </c>
      <c r="I114" s="7"/>
    </row>
    <row r="115" spans="1:9" ht="21.95" customHeight="1" x14ac:dyDescent="0.15">
      <c r="A115" s="4">
        <v>113</v>
      </c>
      <c r="B115" s="5" t="s">
        <v>139</v>
      </c>
      <c r="C115" s="15" t="s">
        <v>201</v>
      </c>
      <c r="D115" s="5" t="s">
        <v>140</v>
      </c>
      <c r="E115" s="4">
        <v>4634.3500000000004</v>
      </c>
      <c r="F115" s="6">
        <f>E115*0.4</f>
        <v>1853.7400000000002</v>
      </c>
      <c r="G115" s="7" t="s">
        <v>11</v>
      </c>
      <c r="H115" s="7"/>
      <c r="I115" s="8">
        <v>0.1</v>
      </c>
    </row>
    <row r="116" spans="1:9" ht="21.95" customHeight="1" x14ac:dyDescent="0.15">
      <c r="A116" s="4">
        <v>114</v>
      </c>
      <c r="B116" s="5" t="s">
        <v>139</v>
      </c>
      <c r="C116" s="15" t="s">
        <v>202</v>
      </c>
      <c r="D116" s="5" t="s">
        <v>141</v>
      </c>
      <c r="E116" s="4">
        <v>3637.47</v>
      </c>
      <c r="F116" s="6">
        <f>E116*0.3</f>
        <v>1091.241</v>
      </c>
      <c r="G116" s="7" t="s">
        <v>154</v>
      </c>
      <c r="H116" s="7"/>
      <c r="I116" s="7"/>
    </row>
    <row r="117" spans="1:9" ht="21.95" customHeight="1" x14ac:dyDescent="0.15">
      <c r="A117" s="4">
        <v>115</v>
      </c>
      <c r="B117" s="5" t="s">
        <v>142</v>
      </c>
      <c r="C117" s="15" t="s">
        <v>203</v>
      </c>
      <c r="D117" s="5" t="s">
        <v>143</v>
      </c>
      <c r="E117" s="4">
        <v>3575.86</v>
      </c>
      <c r="F117" s="6">
        <f>E117*0.35</f>
        <v>1251.5509999999999</v>
      </c>
      <c r="G117" s="7" t="s">
        <v>21</v>
      </c>
      <c r="H117" s="7">
        <v>2013</v>
      </c>
      <c r="I117" s="8">
        <v>0.05</v>
      </c>
    </row>
    <row r="118" spans="1:9" ht="21.95" customHeight="1" x14ac:dyDescent="0.15">
      <c r="A118" s="4">
        <v>116</v>
      </c>
      <c r="B118" s="5" t="s">
        <v>142</v>
      </c>
      <c r="C118" s="15" t="s">
        <v>204</v>
      </c>
      <c r="D118" s="5" t="s">
        <v>144</v>
      </c>
      <c r="E118" s="4">
        <v>3084.22</v>
      </c>
      <c r="F118" s="6">
        <f>E118*0.3</f>
        <v>925.26599999999985</v>
      </c>
      <c r="G118" s="7" t="s">
        <v>13</v>
      </c>
      <c r="H118" s="7">
        <v>2019</v>
      </c>
      <c r="I118" s="7"/>
    </row>
    <row r="119" spans="1:9" ht="21.95" customHeight="1" x14ac:dyDescent="0.15">
      <c r="A119" s="4">
        <v>117</v>
      </c>
      <c r="B119" s="4" t="s">
        <v>145</v>
      </c>
      <c r="C119" s="15" t="s">
        <v>205</v>
      </c>
      <c r="D119" s="5" t="s">
        <v>146</v>
      </c>
      <c r="E119" s="4">
        <v>7992.06</v>
      </c>
      <c r="F119" s="6">
        <f>E119*0.4</f>
        <v>3196.8240000000005</v>
      </c>
      <c r="G119" s="7" t="s">
        <v>11</v>
      </c>
      <c r="H119" s="7"/>
      <c r="I119" s="8">
        <v>0.1</v>
      </c>
    </row>
    <row r="120" spans="1:9" ht="21.95" customHeight="1" x14ac:dyDescent="0.15">
      <c r="A120" s="4">
        <v>118</v>
      </c>
      <c r="B120" s="5" t="s">
        <v>147</v>
      </c>
      <c r="C120" s="15" t="s">
        <v>206</v>
      </c>
      <c r="D120" s="5" t="s">
        <v>148</v>
      </c>
      <c r="E120" s="4">
        <v>3477.11</v>
      </c>
      <c r="F120" s="6">
        <f>E120*0.35</f>
        <v>1216.9884999999999</v>
      </c>
      <c r="G120" s="7" t="s">
        <v>21</v>
      </c>
      <c r="H120" s="7"/>
      <c r="I120" s="8">
        <v>0.05</v>
      </c>
    </row>
    <row r="121" spans="1:9" ht="21.95" customHeight="1" x14ac:dyDescent="0.15">
      <c r="A121" s="4">
        <v>119</v>
      </c>
      <c r="B121" s="5" t="s">
        <v>149</v>
      </c>
      <c r="C121" s="15" t="s">
        <v>207</v>
      </c>
      <c r="D121" s="5" t="s">
        <v>150</v>
      </c>
      <c r="E121" s="4">
        <v>4395.93</v>
      </c>
      <c r="F121" s="6">
        <f>E121*0.35</f>
        <v>1538.5754999999999</v>
      </c>
      <c r="G121" s="7" t="s">
        <v>21</v>
      </c>
      <c r="H121" s="7"/>
      <c r="I121" s="8">
        <v>0.05</v>
      </c>
    </row>
    <row r="122" spans="1:9" ht="21.95" customHeight="1" x14ac:dyDescent="0.15">
      <c r="A122" s="4">
        <v>120</v>
      </c>
      <c r="B122" s="5" t="s">
        <v>151</v>
      </c>
      <c r="C122" s="15" t="s">
        <v>208</v>
      </c>
      <c r="D122" s="5" t="s">
        <v>152</v>
      </c>
      <c r="E122" s="4">
        <v>4163.32</v>
      </c>
      <c r="F122" s="6">
        <f>E122*0.4</f>
        <v>1665.328</v>
      </c>
      <c r="G122" s="7" t="s">
        <v>11</v>
      </c>
      <c r="H122" s="7"/>
      <c r="I122" s="8">
        <v>0.1</v>
      </c>
    </row>
    <row r="123" spans="1:9" ht="21.95" customHeight="1" x14ac:dyDescent="0.15">
      <c r="A123" s="9"/>
      <c r="B123" s="10" t="s">
        <v>153</v>
      </c>
      <c r="C123" s="10"/>
      <c r="D123" s="10"/>
      <c r="E123" s="10">
        <f>SUM(E3:E122)</f>
        <v>1568885.9200000013</v>
      </c>
      <c r="F123" s="11">
        <f>SUM(F3:F122)</f>
        <v>660153.55000000016</v>
      </c>
      <c r="G123" s="10"/>
      <c r="H123" s="10"/>
      <c r="I123" s="10"/>
    </row>
    <row r="124" spans="1:9" ht="20.25" customHeight="1" x14ac:dyDescent="0.15">
      <c r="A124" s="21" t="s">
        <v>164</v>
      </c>
      <c r="B124" s="22"/>
      <c r="C124" s="22"/>
      <c r="D124" s="22"/>
      <c r="E124" s="22"/>
      <c r="F124" s="22"/>
      <c r="G124" s="22"/>
      <c r="H124" s="22"/>
      <c r="I124" s="22"/>
    </row>
    <row r="125" spans="1:9" ht="39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23"/>
    </row>
  </sheetData>
  <mergeCells count="2">
    <mergeCell ref="A1:H1"/>
    <mergeCell ref="A124:I125"/>
  </mergeCells>
  <phoneticPr fontId="5" type="noConversion"/>
  <pageMargins left="0.75" right="0.75" top="1" bottom="1" header="0.5" footer="0.5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</cp:lastModifiedBy>
  <cp:lastPrinted>2021-06-04T00:43:21Z</cp:lastPrinted>
  <dcterms:created xsi:type="dcterms:W3CDTF">2021-04-13T02:55:00Z</dcterms:created>
  <dcterms:modified xsi:type="dcterms:W3CDTF">2021-06-10T02:16:39Z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